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<sst xmlns="http://schemas.openxmlformats.org/spreadsheetml/2006/main" count="109" uniqueCount="72">
  <si>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</si>
  <si>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</si>
  <si>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Ленина ул, д.58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</si>
  <si>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</si>
  <si>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</si>
  <si>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</si>
  <si>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</si>
  <si>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</si>
  <si>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</si>
  <si>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</si>
  <si>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</si>
  <si>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</si>
  <si>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</si>
  <si>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</si>
  <si>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</si>
  <si>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</si>
  <si>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</si>
  <si>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</si>
  <si>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</si>
  <si>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</si>
  <si>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</si>
  <si>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</si>
  <si>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Техническое обслуживание лифтов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</si>
  <si>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</si>
  <si>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</si>
  <si>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</si>
  <si>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</si>
  <si>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</si>
  <si>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</si>
  <si>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</si>
  <si>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</si>
  <si>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</si>
  <si>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</si>
  <si>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</si>
  <si>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ОАО "МТС"</t>
  </si>
  <si>
    <t>ОАО "ВымпелКом"</t>
  </si>
  <si>
    <t>ООО "Макснет-Системы"</t>
  </si>
  <si>
    <t>ЗАО "Электро-ком"</t>
  </si>
  <si>
    <t>кв.м</t>
  </si>
  <si>
    <t>руб.</t>
  </si>
  <si>
    <t>Сеть магазинов планета</t>
  </si>
  <si>
    <t>СТВИГ</t>
  </si>
  <si>
    <t>Директор ООО "УК МЖД Московского округа г. Калуги"</t>
  </si>
  <si>
    <t>Исп. Начальник ПЭО</t>
  </si>
  <si>
    <t>55-37-81</t>
  </si>
  <si>
    <t>Начислено населению</t>
  </si>
  <si>
    <t>Задолженность населения</t>
  </si>
  <si>
    <t>Общая площадь</t>
  </si>
  <si>
    <t>кв.м.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</si>
  <si>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</si>
  <si>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</si>
  <si>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</si>
  <si>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</si>
  <si>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</si>
  <si>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</si>
  <si>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</si>
  <si>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</si>
  <si>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ОАО "Лифтремстрой"</t>
  </si>
  <si>
    <t>ПАО "КСК"</t>
  </si>
  <si>
    <t>ГП "Калугаоблводоканал"</t>
  </si>
  <si>
    <t>МУП "Калугатеплосеть" г.Калуги</t>
  </si>
  <si>
    <t>Расшифровка вып. работ по текущему ремонту за 2020г.</t>
  </si>
  <si>
    <t>вып.работ по рем.автомат.ворот и калитки</t>
  </si>
  <si>
    <t>зам.шарового крана на вводе ХВС кв.35</t>
  </si>
  <si>
    <t>зам.светодиодных светильников п.1</t>
  </si>
  <si>
    <t>дезинфекция подъездов</t>
  </si>
  <si>
    <t>Оплата провайдеров за 2020г.</t>
  </si>
  <si>
    <t>Накоплено денежных средств по нежилым помещениям за 2020г.</t>
  </si>
  <si>
    <t>Воеводская Н.А.</t>
  </si>
  <si>
    <t xml:space="preserve">  Дератизация и дезинфекция</t>
  </si>
  <si>
    <t>ИП "Малинина И,В,"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</si>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</sst>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0" fontId="0" fillId="0" borderId="0" xfId="69" applyFont="1" applyBorder="1" applyAlignment="1">
      <alignment horizontal="left" vertical="center" wrapText="1"/>
      <protection/>
    </xf>
    <xf numFmtId="0" fontId="0" fillId="0" borderId="0" xfId="69" applyFont="1" applyBorder="1" applyAlignment="1">
      <alignment wrapText="1"/>
      <protection/>
    </xf>
    <xf numFmtId="0" fontId="0" fillId="0" borderId="0" xfId="69" applyFill="1" applyBorder="1" applyAlignment="1">
      <alignment horizontal="right" vertical="center" wrapText="1"/>
      <protection/>
    </xf>
    <xf numFmtId="0" fontId="0" fillId="0" borderId="0" xfId="69" applyBorder="1" applyAlignment="1">
      <alignment wrapText="1"/>
      <protection/>
    </xf>
    <xf numFmtId="4" fontId="7" fillId="0" borderId="0" xfId="69" applyNumberFormat="1" applyFont="1" applyFill="1" applyBorder="1" applyAlignment="1">
      <alignment horizontal="right" vertical="center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9" applyFont="1" applyBorder="1" applyAlignment="1">
      <alignment wrapText="1"/>
      <protection/>
    </xf>
    <xf numFmtId="2" fontId="5" fillId="33" borderId="0" xfId="69" applyNumberFormat="1" applyFont="1" applyFill="1" applyBorder="1" applyAlignment="1">
      <alignment horizontal="right" vertical="center" wrapText="1"/>
      <protection/>
    </xf>
    <xf numFmtId="0" fontId="5" fillId="0" borderId="0" xfId="69" applyFont="1" applyAlignment="1">
      <alignment horizontal="right" wrapText="1"/>
      <protection/>
    </xf>
    <xf numFmtId="2" fontId="5" fillId="33" borderId="10" xfId="69" applyNumberFormat="1" applyFont="1" applyFill="1" applyBorder="1" applyAlignment="1">
      <alignment vertical="center" wrapText="1"/>
      <protection/>
    </xf>
    <xf numFmtId="0" fontId="5" fillId="0" borderId="10" xfId="69" applyFont="1" applyBorder="1" applyAlignment="1">
      <alignment vertical="center" wrapText="1"/>
      <protection/>
    </xf>
    <xf numFmtId="0" fontId="0" fillId="0" borderId="10" xfId="69" applyFont="1" applyBorder="1" applyAlignment="1">
      <alignment wrapText="1"/>
      <protection/>
    </xf>
    <xf numFmtId="2" fontId="0" fillId="0" borderId="10" xfId="69" applyNumberFormat="1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wrapText="1"/>
      <protection/>
    </xf>
    <xf numFmtId="0" fontId="5" fillId="0" borderId="0" xfId="69" applyFont="1" applyBorder="1" applyAlignment="1">
      <alignment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4" fontId="5" fillId="0" borderId="10" xfId="69" applyNumberFormat="1" applyFont="1" applyFill="1" applyBorder="1" applyAlignment="1">
      <alignment horizontal="right" vertical="center" wrapText="1"/>
      <protection/>
    </xf>
    <xf numFmtId="2" fontId="6" fillId="0" borderId="10" xfId="69" applyNumberFormat="1" applyFont="1" applyFill="1" applyBorder="1" applyAlignment="1">
      <alignment horizontal="right" vertical="center" wrapText="1"/>
      <protection/>
    </xf>
    <xf numFmtId="2" fontId="6" fillId="0" borderId="10" xfId="69" applyNumberFormat="1" applyFont="1" applyFill="1" applyBorder="1" applyAlignment="1">
      <alignment horizontal="right" vertical="center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2" fontId="1" fillId="0" borderId="13" xfId="45" applyNumberFormat="1" applyBorder="1" applyAlignment="1">
      <alignment horizontal="left" vertical="top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33" borderId="12" xfId="46" applyNumberFormat="1" applyFill="1" applyBorder="1" applyAlignment="1" quotePrefix="1">
      <alignment horizontal="right" vertical="center" wrapText="1"/>
      <protection/>
    </xf>
    <xf numFmtId="2" fontId="1" fillId="33" borderId="12" xfId="34" applyNumberFormat="1" applyFill="1" applyBorder="1" applyAlignment="1">
      <alignment horizontal="right" vertical="top" wrapText="1"/>
      <protection/>
    </xf>
    <xf numFmtId="0" fontId="2" fillId="0" borderId="10" xfId="34" applyFont="1" applyBorder="1" applyAlignment="1">
      <alignment horizontal="right" vertical="top" wrapText="1"/>
      <protection/>
    </xf>
    <xf numFmtId="2" fontId="0" fillId="0" borderId="0" xfId="0" applyNumberFormat="1" applyAlignment="1">
      <alignment wrapText="1"/>
    </xf>
    <xf numFmtId="0" fontId="9" fillId="0" borderId="10" xfId="34" applyFont="1" applyBorder="1" applyAlignment="1">
      <alignment horizontal="left" vertical="center" wrapText="1"/>
      <protection/>
    </xf>
    <xf numFmtId="0" fontId="9" fillId="0" borderId="14" xfId="38" applyFont="1" applyBorder="1" applyAlignment="1">
      <alignment vertical="top" wrapText="1"/>
      <protection/>
    </xf>
    <xf numFmtId="0" fontId="10" fillId="0" borderId="0" xfId="0" applyFont="1" applyAlignment="1">
      <alignment wrapText="1"/>
    </xf>
    <xf numFmtId="0" fontId="9" fillId="0" borderId="10" xfId="34" applyFon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0" borderId="18" xfId="69" applyBorder="1" applyAlignment="1">
      <alignment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2" fontId="6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1" fillId="0" borderId="11" xfId="34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0" fillId="0" borderId="13" xfId="0" applyNumberFormat="1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2" fontId="5" fillId="0" borderId="13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9" fillId="0" borderId="14" xfId="34" applyFont="1" applyBorder="1" applyAlignment="1">
      <alignment horizontal="left" vertical="top" wrapText="1"/>
      <protection/>
    </xf>
    <xf numFmtId="0" fontId="10" fillId="0" borderId="16" xfId="0" applyFont="1" applyBorder="1" applyAlignment="1">
      <alignment horizontal="left"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9" fillId="0" borderId="14" xfId="38" applyFont="1" applyBorder="1" applyAlignment="1">
      <alignment horizontal="left" vertical="top" wrapText="1"/>
      <protection/>
    </xf>
    <xf numFmtId="0" fontId="9" fillId="0" borderId="16" xfId="38" applyFont="1" applyBorder="1" applyAlignment="1">
      <alignment horizontal="lef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2" fontId="1" fillId="0" borderId="17" xfId="40" applyNumberFormat="1" applyBorder="1" applyAlignment="1">
      <alignment horizontal="right" vertical="top" wrapText="1"/>
      <protection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9" xfId="39" applyNumberFormat="1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5" fillId="0" borderId="10" xfId="69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5" fillId="0" borderId="10" xfId="69" applyFont="1" applyBorder="1" applyAlignment="1">
      <alignment horizontal="left" vertical="center" wrapText="1"/>
      <protection/>
    </xf>
    <xf numFmtId="0" fontId="0" fillId="0" borderId="10" xfId="69" applyFont="1" applyBorder="1" applyAlignment="1">
      <alignment horizontal="left" vertical="center" wrapText="1"/>
      <protection/>
    </xf>
    <xf numFmtId="2" fontId="6" fillId="0" borderId="11" xfId="0" applyNumberFormat="1" applyFont="1" applyFill="1" applyBorder="1" applyAlignment="1" applyProtection="1">
      <alignment horizontal="left" wrapText="1"/>
      <protection/>
    </xf>
    <xf numFmtId="2" fontId="6" fillId="0" borderId="12" xfId="0" applyNumberFormat="1" applyFont="1" applyFill="1" applyBorder="1" applyAlignment="1" applyProtection="1">
      <alignment horizontal="left" wrapText="1"/>
      <protection/>
    </xf>
    <xf numFmtId="2" fontId="6" fillId="0" borderId="13" xfId="0" applyNumberFormat="1" applyFont="1" applyFill="1" applyBorder="1" applyAlignment="1" applyProtection="1">
      <alignment horizontal="left" wrapText="1"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8" fillId="0" borderId="0" xfId="69" applyFont="1" applyBorder="1" applyAlignment="1">
      <alignment horizontal="left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2"/>
  <sheetViews>
    <sheetView tabSelected="1" view="pageBreakPreview" zoomScaleSheetLayoutView="100" zoomScalePageLayoutView="0" workbookViewId="0" topLeftCell="A17">
      <selection activeCell="N33" sqref="N33:P33"/>
    </sheetView>
  </sheetViews>
  <sheetFormatPr defaultColWidth="9.00390625" defaultRowHeight="12.75"/>
  <cols>
    <col min="1" max="1" width="5.125" style="1" customWidth="1"/>
    <col min="2" max="2" width="11.75390625" style="1" customWidth="1"/>
    <col min="3" max="3" width="2.25390625" style="1" customWidth="1"/>
    <col min="4" max="4" width="23.125" style="1" customWidth="1"/>
    <col min="5" max="5" width="7.25390625" style="1" customWidth="1"/>
    <col min="6" max="6" width="10.375" style="1" customWidth="1"/>
    <col min="7" max="7" width="12.375" style="1" customWidth="1"/>
    <col min="8" max="8" width="0.12890625" style="1" customWidth="1"/>
    <col min="9" max="9" width="12.375" style="1" customWidth="1"/>
    <col min="10" max="10" width="0.2421875" style="1" customWidth="1"/>
    <col min="11" max="11" width="0.12890625" style="1" customWidth="1"/>
    <col min="12" max="12" width="10.00390625" style="1" customWidth="1"/>
    <col min="13" max="13" width="0.12890625" style="1" customWidth="1"/>
    <col min="14" max="14" width="2.375" style="1" customWidth="1"/>
    <col min="15" max="15" width="2.25390625" style="1" customWidth="1"/>
    <col min="16" max="16" width="6.875" style="1" customWidth="1"/>
    <col min="17" max="17" width="2.625" style="1" customWidth="1"/>
    <col min="18" max="18" width="7.875" style="1" customWidth="1"/>
    <col min="19" max="19" width="29.25390625" style="1" customWidth="1"/>
    <col min="20" max="16384" width="9.125" style="1" customWidth="1"/>
  </cols>
  <sheetData>
    <row r="1" spans="3:17" ht="37.5" customHeight="1">
      <c r="C1" s="125" t="s">
        <v>0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3:17" ht="0" customHeight="1" hidden="1"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4:15" ht="11.25" customHeight="1">
      <c r="D3" s="127" t="s">
        <v>1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ht="0.75" customHeight="1"/>
    <row r="5" spans="3:14" ht="18" customHeight="1">
      <c r="C5" s="129" t="s">
        <v>2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ht="2.25" customHeight="1"/>
    <row r="7" spans="1:19" ht="25.5">
      <c r="A7" s="2" t="s">
        <v>3</v>
      </c>
      <c r="B7" s="131" t="s">
        <v>4</v>
      </c>
      <c r="C7" s="132"/>
      <c r="D7" s="113"/>
      <c r="E7" s="6" t="s">
        <v>5</v>
      </c>
      <c r="F7" s="2" t="s">
        <v>6</v>
      </c>
      <c r="G7" s="2" t="s">
        <v>45</v>
      </c>
      <c r="I7" s="2" t="s">
        <v>7</v>
      </c>
      <c r="K7" s="131" t="s">
        <v>8</v>
      </c>
      <c r="L7" s="113"/>
      <c r="N7" s="131" t="s">
        <v>9</v>
      </c>
      <c r="O7" s="132"/>
      <c r="P7" s="113"/>
      <c r="Q7" s="131" t="s">
        <v>10</v>
      </c>
      <c r="R7" s="133"/>
      <c r="S7" s="2" t="s">
        <v>11</v>
      </c>
    </row>
    <row r="8" spans="1:19" ht="12.75">
      <c r="A8" s="3"/>
      <c r="B8" s="153" t="s">
        <v>47</v>
      </c>
      <c r="C8" s="154"/>
      <c r="D8" s="155"/>
      <c r="E8" s="52" t="s">
        <v>48</v>
      </c>
      <c r="F8" s="2"/>
      <c r="G8" s="53">
        <f>SUM(G9:G10)</f>
        <v>5662.299999999999</v>
      </c>
      <c r="I8" s="3"/>
      <c r="K8" s="48"/>
      <c r="L8" s="49"/>
      <c r="N8" s="3"/>
      <c r="O8" s="4"/>
      <c r="P8" s="5"/>
      <c r="Q8" s="3"/>
      <c r="R8" s="7"/>
      <c r="S8" s="2"/>
    </row>
    <row r="9" spans="1:19" ht="12.75">
      <c r="A9" s="10"/>
      <c r="B9" s="71" t="s">
        <v>12</v>
      </c>
      <c r="C9" s="140"/>
      <c r="D9" s="141"/>
      <c r="E9" s="11" t="s">
        <v>48</v>
      </c>
      <c r="F9" s="2"/>
      <c r="G9" s="54">
        <v>4473.4</v>
      </c>
      <c r="I9" s="3"/>
      <c r="K9" s="48"/>
      <c r="L9" s="49"/>
      <c r="N9" s="3"/>
      <c r="O9" s="4"/>
      <c r="P9" s="5"/>
      <c r="Q9" s="3"/>
      <c r="R9" s="7"/>
      <c r="S9" s="2"/>
    </row>
    <row r="10" spans="1:19" ht="15" customHeight="1">
      <c r="A10" s="10"/>
      <c r="B10" s="84" t="s">
        <v>49</v>
      </c>
      <c r="C10" s="140"/>
      <c r="D10" s="141"/>
      <c r="E10" s="11" t="s">
        <v>48</v>
      </c>
      <c r="F10" s="8"/>
      <c r="G10" s="54">
        <v>1188.9</v>
      </c>
      <c r="I10" s="74"/>
      <c r="J10" s="113"/>
      <c r="L10" s="74"/>
      <c r="M10" s="113"/>
      <c r="N10" s="74"/>
      <c r="O10" s="132"/>
      <c r="P10" s="113"/>
      <c r="Q10" s="74"/>
      <c r="R10" s="76"/>
      <c r="S10" s="8"/>
    </row>
    <row r="11" spans="1:19" ht="0" customHeight="1" hidden="1">
      <c r="A11" s="123">
        <v>1</v>
      </c>
      <c r="B11" s="124" t="s">
        <v>13</v>
      </c>
      <c r="C11" s="110"/>
      <c r="D11" s="106"/>
      <c r="E11" s="115" t="s">
        <v>39</v>
      </c>
      <c r="F11" s="98">
        <v>9.97</v>
      </c>
      <c r="G11" s="98">
        <v>535197.96</v>
      </c>
      <c r="I11" s="99">
        <v>526578.24</v>
      </c>
      <c r="J11" s="106"/>
      <c r="N11" s="99">
        <v>-8619.72</v>
      </c>
      <c r="O11" s="110"/>
      <c r="P11" s="106"/>
      <c r="Q11" s="99">
        <v>8619.72</v>
      </c>
      <c r="R11" s="106"/>
      <c r="S11" s="87" t="s">
        <v>50</v>
      </c>
    </row>
    <row r="12" spans="1:19" ht="26.25" customHeight="1">
      <c r="A12" s="114"/>
      <c r="B12" s="107"/>
      <c r="C12" s="111"/>
      <c r="D12" s="108"/>
      <c r="E12" s="116"/>
      <c r="F12" s="114"/>
      <c r="G12" s="114"/>
      <c r="I12" s="107"/>
      <c r="J12" s="108"/>
      <c r="L12" s="99">
        <v>535197.96</v>
      </c>
      <c r="M12" s="106"/>
      <c r="N12" s="107"/>
      <c r="O12" s="111"/>
      <c r="P12" s="108"/>
      <c r="Q12" s="107"/>
      <c r="R12" s="108"/>
      <c r="S12" s="117"/>
    </row>
    <row r="13" spans="1:19" ht="0" customHeight="1" hidden="1">
      <c r="A13" s="118">
        <v>1.1</v>
      </c>
      <c r="B13" s="120" t="s">
        <v>14</v>
      </c>
      <c r="C13" s="110"/>
      <c r="D13" s="106"/>
      <c r="E13" s="115" t="s">
        <v>39</v>
      </c>
      <c r="F13" s="121">
        <v>1.05</v>
      </c>
      <c r="G13" s="122">
        <v>56364.84</v>
      </c>
      <c r="I13" s="105">
        <v>55457.05</v>
      </c>
      <c r="J13" s="106"/>
      <c r="L13" s="107"/>
      <c r="M13" s="108"/>
      <c r="N13" s="109">
        <v>-907.79</v>
      </c>
      <c r="O13" s="110"/>
      <c r="P13" s="106"/>
      <c r="Q13" s="142">
        <v>907.79</v>
      </c>
      <c r="R13" s="106"/>
      <c r="S13" s="103" t="s">
        <v>51</v>
      </c>
    </row>
    <row r="14" spans="1:19" ht="27" customHeight="1">
      <c r="A14" s="119"/>
      <c r="B14" s="107"/>
      <c r="C14" s="111"/>
      <c r="D14" s="108"/>
      <c r="E14" s="116"/>
      <c r="F14" s="114"/>
      <c r="G14" s="111"/>
      <c r="I14" s="107"/>
      <c r="J14" s="108"/>
      <c r="L14" s="112">
        <v>56364.84</v>
      </c>
      <c r="M14" s="113"/>
      <c r="N14" s="107"/>
      <c r="O14" s="111"/>
      <c r="P14" s="108"/>
      <c r="Q14" s="107"/>
      <c r="R14" s="108"/>
      <c r="S14" s="104"/>
    </row>
    <row r="15" spans="1:19" ht="0" customHeight="1" hidden="1">
      <c r="A15" s="90">
        <v>1.2</v>
      </c>
      <c r="B15" s="92" t="s">
        <v>15</v>
      </c>
      <c r="C15" s="110"/>
      <c r="D15" s="106"/>
      <c r="E15" s="115" t="s">
        <v>39</v>
      </c>
      <c r="F15" s="98">
        <v>1.82</v>
      </c>
      <c r="G15" s="98">
        <v>97699.08</v>
      </c>
      <c r="I15" s="99">
        <v>96125.55</v>
      </c>
      <c r="J15" s="94"/>
      <c r="L15" s="99">
        <v>97699.08</v>
      </c>
      <c r="M15" s="94"/>
      <c r="N15" s="99">
        <v>-1573.53</v>
      </c>
      <c r="O15" s="93"/>
      <c r="P15" s="94"/>
      <c r="Q15" s="99">
        <v>1573.53</v>
      </c>
      <c r="R15" s="94"/>
      <c r="S15" s="103" t="s">
        <v>51</v>
      </c>
    </row>
    <row r="16" spans="1:19" ht="15" customHeight="1">
      <c r="A16" s="114"/>
      <c r="B16" s="107"/>
      <c r="C16" s="111"/>
      <c r="D16" s="108"/>
      <c r="E16" s="116"/>
      <c r="F16" s="114"/>
      <c r="G16" s="91"/>
      <c r="I16" s="95"/>
      <c r="J16" s="97"/>
      <c r="L16" s="95"/>
      <c r="M16" s="97"/>
      <c r="N16" s="95"/>
      <c r="O16" s="96"/>
      <c r="P16" s="97"/>
      <c r="Q16" s="95"/>
      <c r="R16" s="97"/>
      <c r="S16" s="104"/>
    </row>
    <row r="17" spans="1:19" ht="15" customHeight="1">
      <c r="A17" s="10">
        <v>1.3</v>
      </c>
      <c r="B17" s="71" t="s">
        <v>16</v>
      </c>
      <c r="C17" s="72"/>
      <c r="D17" s="70"/>
      <c r="E17" s="61" t="s">
        <v>39</v>
      </c>
      <c r="F17" s="12">
        <v>2.93</v>
      </c>
      <c r="G17" s="12">
        <v>157284.84</v>
      </c>
      <c r="I17" s="69">
        <v>154751.66</v>
      </c>
      <c r="J17" s="70"/>
      <c r="L17" s="69">
        <v>157284.84</v>
      </c>
      <c r="M17" s="70"/>
      <c r="N17" s="69">
        <v>-2533.18</v>
      </c>
      <c r="O17" s="72"/>
      <c r="P17" s="70"/>
      <c r="Q17" s="69">
        <v>2533.18</v>
      </c>
      <c r="R17" s="70"/>
      <c r="S17" s="58" t="s">
        <v>51</v>
      </c>
    </row>
    <row r="18" spans="1:19" ht="15" customHeight="1">
      <c r="A18" s="10">
        <v>1.4</v>
      </c>
      <c r="B18" s="71" t="s">
        <v>17</v>
      </c>
      <c r="C18" s="72"/>
      <c r="D18" s="70"/>
      <c r="E18" s="115" t="s">
        <v>39</v>
      </c>
      <c r="F18" s="12">
        <v>2.26</v>
      </c>
      <c r="G18" s="12">
        <v>121318.68</v>
      </c>
      <c r="I18" s="69">
        <v>119364.77</v>
      </c>
      <c r="J18" s="70"/>
      <c r="L18" s="69">
        <v>121318.68</v>
      </c>
      <c r="M18" s="70"/>
      <c r="N18" s="69">
        <v>-1953.91</v>
      </c>
      <c r="O18" s="72"/>
      <c r="P18" s="70"/>
      <c r="Q18" s="69">
        <v>1953.91</v>
      </c>
      <c r="R18" s="70"/>
      <c r="S18" s="57" t="s">
        <v>52</v>
      </c>
    </row>
    <row r="19" spans="5:19" ht="0" customHeight="1" hidden="1">
      <c r="E19" s="116"/>
      <c r="S19" s="59"/>
    </row>
    <row r="20" spans="1:19" ht="15" customHeight="1">
      <c r="A20" s="13">
        <v>1.5</v>
      </c>
      <c r="B20" s="71" t="s">
        <v>18</v>
      </c>
      <c r="C20" s="72"/>
      <c r="D20" s="70"/>
      <c r="E20" s="61" t="s">
        <v>39</v>
      </c>
      <c r="F20" s="12">
        <v>1.23</v>
      </c>
      <c r="G20" s="12">
        <v>66027.48</v>
      </c>
      <c r="I20" s="69">
        <v>64964.05</v>
      </c>
      <c r="J20" s="70"/>
      <c r="L20" s="69">
        <v>66027.48</v>
      </c>
      <c r="M20" s="70"/>
      <c r="N20" s="69">
        <v>-1063.43</v>
      </c>
      <c r="O20" s="72"/>
      <c r="P20" s="70"/>
      <c r="Q20" s="69">
        <v>1063.43</v>
      </c>
      <c r="R20" s="70"/>
      <c r="S20" s="57" t="s">
        <v>53</v>
      </c>
    </row>
    <row r="21" spans="1:19" ht="14.25" customHeight="1">
      <c r="A21" s="14">
        <v>1.6</v>
      </c>
      <c r="B21" s="100" t="s">
        <v>19</v>
      </c>
      <c r="C21" s="72"/>
      <c r="D21" s="70"/>
      <c r="E21" s="115" t="s">
        <v>39</v>
      </c>
      <c r="F21" s="15">
        <v>0.37</v>
      </c>
      <c r="G21" s="16">
        <v>19861.92</v>
      </c>
      <c r="I21" s="101">
        <v>19542.05</v>
      </c>
      <c r="J21" s="70"/>
      <c r="L21" s="101">
        <v>19861.92</v>
      </c>
      <c r="M21" s="70"/>
      <c r="N21" s="102">
        <v>-319.87</v>
      </c>
      <c r="O21" s="72"/>
      <c r="P21" s="70"/>
      <c r="Q21" s="89">
        <v>319.87</v>
      </c>
      <c r="R21" s="70"/>
      <c r="S21" s="57" t="s">
        <v>54</v>
      </c>
    </row>
    <row r="22" spans="1:19" ht="0.75" customHeight="1">
      <c r="A22" s="90">
        <v>1.7</v>
      </c>
      <c r="B22" s="92" t="s">
        <v>20</v>
      </c>
      <c r="C22" s="93"/>
      <c r="D22" s="94"/>
      <c r="E22" s="116"/>
      <c r="F22" s="98">
        <v>0.15</v>
      </c>
      <c r="G22" s="98">
        <v>8052.12</v>
      </c>
      <c r="I22" s="99">
        <v>7922.44</v>
      </c>
      <c r="J22" s="94"/>
      <c r="L22" s="99">
        <v>8052.12</v>
      </c>
      <c r="M22" s="94"/>
      <c r="N22" s="99">
        <v>-129.68</v>
      </c>
      <c r="O22" s="93"/>
      <c r="P22" s="94"/>
      <c r="Q22" s="99">
        <v>129.68</v>
      </c>
      <c r="R22" s="94"/>
      <c r="S22" s="87" t="s">
        <v>55</v>
      </c>
    </row>
    <row r="23" spans="1:19" ht="26.25" customHeight="1">
      <c r="A23" s="91"/>
      <c r="B23" s="95"/>
      <c r="C23" s="96"/>
      <c r="D23" s="97"/>
      <c r="E23" s="51" t="s">
        <v>39</v>
      </c>
      <c r="F23" s="91"/>
      <c r="G23" s="91"/>
      <c r="I23" s="95"/>
      <c r="J23" s="97"/>
      <c r="L23" s="95"/>
      <c r="M23" s="97"/>
      <c r="N23" s="95"/>
      <c r="O23" s="96"/>
      <c r="P23" s="97"/>
      <c r="Q23" s="95"/>
      <c r="R23" s="97"/>
      <c r="S23" s="88"/>
    </row>
    <row r="24" spans="5:19" ht="0" customHeight="1" hidden="1">
      <c r="E24" s="51" t="s">
        <v>39</v>
      </c>
      <c r="S24" s="59"/>
    </row>
    <row r="25" spans="1:19" ht="15" customHeight="1">
      <c r="A25" s="10">
        <v>1.8</v>
      </c>
      <c r="B25" s="71" t="s">
        <v>21</v>
      </c>
      <c r="C25" s="72"/>
      <c r="D25" s="70"/>
      <c r="E25" s="51" t="s">
        <v>39</v>
      </c>
      <c r="F25" s="12">
        <v>0.1</v>
      </c>
      <c r="G25" s="12">
        <v>5368.08</v>
      </c>
      <c r="I25" s="69">
        <v>5281.62</v>
      </c>
      <c r="J25" s="70"/>
      <c r="L25" s="69">
        <v>5368.08</v>
      </c>
      <c r="M25" s="70"/>
      <c r="N25" s="69">
        <v>-86.46</v>
      </c>
      <c r="O25" s="72"/>
      <c r="P25" s="70"/>
      <c r="Q25" s="69">
        <v>86.46</v>
      </c>
      <c r="R25" s="70"/>
      <c r="S25" s="57" t="s">
        <v>56</v>
      </c>
    </row>
    <row r="26" spans="1:19" ht="17.25" customHeight="1">
      <c r="A26" s="10">
        <v>1.9</v>
      </c>
      <c r="B26" s="71" t="s">
        <v>69</v>
      </c>
      <c r="C26" s="72"/>
      <c r="D26" s="70"/>
      <c r="E26" s="51" t="s">
        <v>39</v>
      </c>
      <c r="F26" s="12">
        <v>0.06</v>
      </c>
      <c r="G26" s="12">
        <v>3220.8</v>
      </c>
      <c r="I26" s="69">
        <v>3168.93</v>
      </c>
      <c r="J26" s="70"/>
      <c r="L26" s="69">
        <v>3220.8</v>
      </c>
      <c r="M26" s="70"/>
      <c r="N26" s="69">
        <v>-51.87</v>
      </c>
      <c r="O26" s="72"/>
      <c r="P26" s="70"/>
      <c r="Q26" s="69">
        <v>51.87</v>
      </c>
      <c r="R26" s="70"/>
      <c r="S26" s="60" t="s">
        <v>70</v>
      </c>
    </row>
    <row r="27" spans="1:19" ht="13.5" customHeight="1">
      <c r="A27" s="17">
        <v>2</v>
      </c>
      <c r="B27" s="75" t="s">
        <v>22</v>
      </c>
      <c r="C27" s="72"/>
      <c r="D27" s="70"/>
      <c r="E27" s="51" t="s">
        <v>39</v>
      </c>
      <c r="F27" s="12">
        <v>3.72</v>
      </c>
      <c r="G27" s="12">
        <v>197288.78</v>
      </c>
      <c r="I27" s="69">
        <v>194599.28</v>
      </c>
      <c r="J27" s="70"/>
      <c r="L27" s="69">
        <v>197288.78</v>
      </c>
      <c r="M27" s="70"/>
      <c r="N27" s="69">
        <v>-2689.5</v>
      </c>
      <c r="O27" s="72"/>
      <c r="P27" s="70"/>
      <c r="Q27" s="69">
        <v>2689.5</v>
      </c>
      <c r="R27" s="70"/>
      <c r="S27" s="57" t="s">
        <v>57</v>
      </c>
    </row>
    <row r="28" spans="1:19" ht="15" customHeight="1">
      <c r="A28" s="17">
        <v>3</v>
      </c>
      <c r="B28" s="75" t="s">
        <v>23</v>
      </c>
      <c r="C28" s="72"/>
      <c r="D28" s="70"/>
      <c r="E28" s="51" t="s">
        <v>39</v>
      </c>
      <c r="F28" s="12">
        <v>1.99</v>
      </c>
      <c r="G28" s="8"/>
      <c r="I28" s="78">
        <f>I29+I30-I32</f>
        <v>224899.04</v>
      </c>
      <c r="J28" s="79"/>
      <c r="K28" s="50"/>
      <c r="L28" s="78">
        <f>L31</f>
        <v>22668</v>
      </c>
      <c r="M28" s="79"/>
      <c r="N28" s="78">
        <f>I28-L28</f>
        <v>202231.04</v>
      </c>
      <c r="O28" s="81"/>
      <c r="P28" s="79"/>
      <c r="Q28" s="82"/>
      <c r="R28" s="83"/>
      <c r="S28" s="8"/>
    </row>
    <row r="29" spans="1:19" ht="15" customHeight="1">
      <c r="A29" s="10"/>
      <c r="B29" s="71" t="s">
        <v>24</v>
      </c>
      <c r="C29" s="72"/>
      <c r="D29" s="70"/>
      <c r="E29" s="51" t="s">
        <v>39</v>
      </c>
      <c r="F29" s="18"/>
      <c r="G29" s="12">
        <v>106825.2</v>
      </c>
      <c r="I29" s="69">
        <v>105380.97</v>
      </c>
      <c r="J29" s="70"/>
      <c r="L29" s="74"/>
      <c r="M29" s="70"/>
      <c r="N29" s="74"/>
      <c r="O29" s="72"/>
      <c r="P29" s="70"/>
      <c r="Q29" s="74"/>
      <c r="R29" s="76"/>
      <c r="S29" s="8"/>
    </row>
    <row r="30" spans="1:19" ht="15" customHeight="1">
      <c r="A30" s="10"/>
      <c r="B30" s="71" t="s">
        <v>25</v>
      </c>
      <c r="C30" s="72"/>
      <c r="D30" s="70"/>
      <c r="E30" s="51" t="s">
        <v>39</v>
      </c>
      <c r="F30" s="8"/>
      <c r="G30" s="8"/>
      <c r="I30" s="69">
        <v>128137.79</v>
      </c>
      <c r="J30" s="70"/>
      <c r="L30" s="74"/>
      <c r="M30" s="70"/>
      <c r="N30" s="74"/>
      <c r="O30" s="72"/>
      <c r="P30" s="70"/>
      <c r="Q30" s="74"/>
      <c r="R30" s="76"/>
      <c r="S30" s="8"/>
    </row>
    <row r="31" spans="1:19" ht="15" customHeight="1">
      <c r="A31" s="10"/>
      <c r="B31" s="71" t="s">
        <v>26</v>
      </c>
      <c r="C31" s="72"/>
      <c r="D31" s="70"/>
      <c r="E31" s="51" t="s">
        <v>39</v>
      </c>
      <c r="F31" s="8"/>
      <c r="G31" s="8"/>
      <c r="I31" s="74"/>
      <c r="J31" s="70"/>
      <c r="L31" s="69">
        <f>F46</f>
        <v>22668</v>
      </c>
      <c r="M31" s="70"/>
      <c r="N31" s="74"/>
      <c r="O31" s="72"/>
      <c r="P31" s="70"/>
      <c r="Q31" s="74"/>
      <c r="R31" s="76"/>
      <c r="S31" s="8"/>
    </row>
    <row r="32" spans="1:19" ht="15" customHeight="1">
      <c r="A32" s="10"/>
      <c r="B32" s="84" t="s">
        <v>46</v>
      </c>
      <c r="C32" s="85"/>
      <c r="D32" s="86"/>
      <c r="E32" s="51" t="s">
        <v>39</v>
      </c>
      <c r="F32" s="8"/>
      <c r="G32" s="8"/>
      <c r="I32" s="74">
        <v>8619.72</v>
      </c>
      <c r="J32" s="70"/>
      <c r="L32" s="74"/>
      <c r="M32" s="70"/>
      <c r="N32" s="74"/>
      <c r="O32" s="72"/>
      <c r="P32" s="70"/>
      <c r="Q32" s="74"/>
      <c r="R32" s="76"/>
      <c r="S32" s="18"/>
    </row>
    <row r="33" spans="1:19" ht="15" customHeight="1">
      <c r="A33" s="17">
        <v>4</v>
      </c>
      <c r="B33" s="75" t="s">
        <v>27</v>
      </c>
      <c r="C33" s="72"/>
      <c r="D33" s="70"/>
      <c r="E33" s="51" t="s">
        <v>39</v>
      </c>
      <c r="F33" s="8"/>
      <c r="G33" s="55"/>
      <c r="H33" s="50"/>
      <c r="I33" s="78">
        <v>20131.58</v>
      </c>
      <c r="J33" s="79"/>
      <c r="K33" s="50"/>
      <c r="L33" s="78">
        <v>0</v>
      </c>
      <c r="M33" s="80"/>
      <c r="N33" s="78">
        <v>20131.58</v>
      </c>
      <c r="O33" s="81"/>
      <c r="P33" s="79"/>
      <c r="Q33" s="82"/>
      <c r="R33" s="83"/>
      <c r="S33" s="8"/>
    </row>
    <row r="34" spans="1:19" ht="15" customHeight="1">
      <c r="A34" s="10"/>
      <c r="B34" s="71" t="s">
        <v>24</v>
      </c>
      <c r="C34" s="72"/>
      <c r="D34" s="70"/>
      <c r="E34" s="51" t="s">
        <v>39</v>
      </c>
      <c r="F34" s="8"/>
      <c r="G34" s="12">
        <v>0</v>
      </c>
      <c r="H34" s="56">
        <v>0</v>
      </c>
      <c r="I34" s="69">
        <v>0</v>
      </c>
      <c r="J34" s="77"/>
      <c r="L34" s="69"/>
      <c r="M34" s="77"/>
      <c r="N34" s="74"/>
      <c r="O34" s="72"/>
      <c r="P34" s="70"/>
      <c r="Q34" s="74"/>
      <c r="R34" s="76"/>
      <c r="S34" s="8"/>
    </row>
    <row r="35" spans="5:13" ht="0" customHeight="1" hidden="1">
      <c r="E35" s="51" t="s">
        <v>39</v>
      </c>
      <c r="L35" s="56"/>
      <c r="M35" s="56"/>
    </row>
    <row r="36" spans="1:19" ht="15" customHeight="1">
      <c r="A36" s="10"/>
      <c r="B36" s="71" t="s">
        <v>25</v>
      </c>
      <c r="C36" s="72"/>
      <c r="D36" s="70"/>
      <c r="E36" s="51" t="s">
        <v>39</v>
      </c>
      <c r="F36" s="8"/>
      <c r="G36" s="8"/>
      <c r="I36" s="69">
        <v>20131.58</v>
      </c>
      <c r="J36" s="70"/>
      <c r="L36" s="69"/>
      <c r="M36" s="77"/>
      <c r="N36" s="74"/>
      <c r="O36" s="72"/>
      <c r="P36" s="70"/>
      <c r="Q36" s="74"/>
      <c r="R36" s="76"/>
      <c r="S36" s="8"/>
    </row>
    <row r="37" spans="1:19" ht="15" customHeight="1">
      <c r="A37" s="10"/>
      <c r="B37" s="71" t="s">
        <v>26</v>
      </c>
      <c r="C37" s="72"/>
      <c r="D37" s="70"/>
      <c r="E37" s="51" t="s">
        <v>39</v>
      </c>
      <c r="F37" s="8"/>
      <c r="G37" s="8"/>
      <c r="I37" s="74"/>
      <c r="J37" s="70"/>
      <c r="L37" s="69">
        <v>0</v>
      </c>
      <c r="M37" s="77"/>
      <c r="N37" s="74"/>
      <c r="O37" s="72"/>
      <c r="P37" s="70"/>
      <c r="Q37" s="74"/>
      <c r="R37" s="76"/>
      <c r="S37" s="8"/>
    </row>
    <row r="38" ht="0" customHeight="1" hidden="1"/>
    <row r="39" spans="1:19" ht="15" customHeight="1">
      <c r="A39" s="17">
        <v>5</v>
      </c>
      <c r="B39" s="75" t="s">
        <v>28</v>
      </c>
      <c r="C39" s="72"/>
      <c r="D39" s="70"/>
      <c r="E39" s="51" t="s">
        <v>39</v>
      </c>
      <c r="F39" s="8"/>
      <c r="G39" s="12">
        <v>1662439.73</v>
      </c>
      <c r="I39" s="69">
        <v>1636887.59</v>
      </c>
      <c r="J39" s="70"/>
      <c r="L39" s="69">
        <v>1662439.73</v>
      </c>
      <c r="M39" s="70"/>
      <c r="N39" s="69">
        <v>-28272.45</v>
      </c>
      <c r="O39" s="72"/>
      <c r="P39" s="70"/>
      <c r="Q39" s="69">
        <v>28272.45</v>
      </c>
      <c r="R39" s="70"/>
      <c r="S39" s="8"/>
    </row>
    <row r="40" spans="1:19" ht="15" customHeight="1">
      <c r="A40" s="19"/>
      <c r="B40" s="71" t="s">
        <v>29</v>
      </c>
      <c r="C40" s="72"/>
      <c r="D40" s="70"/>
      <c r="E40" s="51" t="s">
        <v>39</v>
      </c>
      <c r="F40" s="8"/>
      <c r="G40" s="9">
        <v>44018.79</v>
      </c>
      <c r="I40" s="69">
        <v>46739.1</v>
      </c>
      <c r="J40" s="70"/>
      <c r="L40" s="69">
        <v>44018.79</v>
      </c>
      <c r="M40" s="70"/>
      <c r="N40" s="69"/>
      <c r="O40" s="72"/>
      <c r="P40" s="70"/>
      <c r="Q40" s="74"/>
      <c r="R40" s="70"/>
      <c r="S40" s="60" t="s">
        <v>58</v>
      </c>
    </row>
    <row r="41" spans="1:19" ht="15" customHeight="1">
      <c r="A41" s="13"/>
      <c r="B41" s="71" t="s">
        <v>30</v>
      </c>
      <c r="C41" s="72"/>
      <c r="D41" s="70"/>
      <c r="E41" s="51" t="s">
        <v>39</v>
      </c>
      <c r="F41" s="18"/>
      <c r="G41" s="12">
        <v>166139.77</v>
      </c>
      <c r="I41" s="69">
        <v>161976.94</v>
      </c>
      <c r="J41" s="70"/>
      <c r="L41" s="69">
        <v>166139.77</v>
      </c>
      <c r="M41" s="70"/>
      <c r="N41" s="69">
        <v>-4162.83</v>
      </c>
      <c r="O41" s="72"/>
      <c r="P41" s="70"/>
      <c r="Q41" s="69">
        <v>4162.83</v>
      </c>
      <c r="R41" s="70"/>
      <c r="S41" s="57" t="s">
        <v>59</v>
      </c>
    </row>
    <row r="42" spans="1:19" ht="15" customHeight="1">
      <c r="A42" s="13"/>
      <c r="B42" s="71" t="s">
        <v>31</v>
      </c>
      <c r="C42" s="72"/>
      <c r="D42" s="70"/>
      <c r="E42" s="51" t="s">
        <v>39</v>
      </c>
      <c r="F42" s="8"/>
      <c r="G42" s="12">
        <v>535209.05</v>
      </c>
      <c r="I42" s="69">
        <v>522290.28</v>
      </c>
      <c r="J42" s="70"/>
      <c r="L42" s="69">
        <v>535209.05</v>
      </c>
      <c r="M42" s="70"/>
      <c r="N42" s="69">
        <v>-12918.77</v>
      </c>
      <c r="O42" s="72"/>
      <c r="P42" s="70"/>
      <c r="Q42" s="69">
        <v>12918.77</v>
      </c>
      <c r="R42" s="70"/>
      <c r="S42" s="57" t="s">
        <v>60</v>
      </c>
    </row>
    <row r="43" spans="1:19" ht="15" customHeight="1">
      <c r="A43" s="13"/>
      <c r="B43" s="71" t="s">
        <v>32</v>
      </c>
      <c r="C43" s="72"/>
      <c r="D43" s="70"/>
      <c r="E43" s="51" t="s">
        <v>39</v>
      </c>
      <c r="F43" s="8"/>
      <c r="G43" s="12">
        <v>170937.68</v>
      </c>
      <c r="I43" s="69">
        <v>166705.28</v>
      </c>
      <c r="J43" s="70"/>
      <c r="L43" s="69">
        <v>170937.68</v>
      </c>
      <c r="M43" s="70"/>
      <c r="N43" s="69">
        <v>-4232.4</v>
      </c>
      <c r="O43" s="72"/>
      <c r="P43" s="70"/>
      <c r="Q43" s="69">
        <v>4232.4</v>
      </c>
      <c r="R43" s="70"/>
      <c r="S43" s="57" t="s">
        <v>59</v>
      </c>
    </row>
    <row r="44" spans="1:19" ht="15" customHeight="1">
      <c r="A44" s="13"/>
      <c r="B44" s="71" t="s">
        <v>33</v>
      </c>
      <c r="C44" s="72"/>
      <c r="D44" s="70"/>
      <c r="E44" s="51" t="s">
        <v>39</v>
      </c>
      <c r="F44" s="8"/>
      <c r="G44" s="12">
        <v>746134.44</v>
      </c>
      <c r="I44" s="69">
        <v>739175.99</v>
      </c>
      <c r="J44" s="70"/>
      <c r="L44" s="69">
        <v>746134.44</v>
      </c>
      <c r="M44" s="70"/>
      <c r="N44" s="69">
        <v>-6958.45</v>
      </c>
      <c r="O44" s="72"/>
      <c r="P44" s="70"/>
      <c r="Q44" s="69">
        <v>6958.45</v>
      </c>
      <c r="R44" s="73"/>
      <c r="S44" s="57" t="s">
        <v>60</v>
      </c>
    </row>
    <row r="45" ht="15" customHeight="1"/>
    <row r="46" spans="1:255" ht="24.75" customHeight="1">
      <c r="A46" s="134" t="s">
        <v>61</v>
      </c>
      <c r="B46" s="135"/>
      <c r="C46" s="135"/>
      <c r="D46" s="135"/>
      <c r="E46" s="136"/>
      <c r="F46" s="43">
        <f>SUM(F47:F51)</f>
        <v>22668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ht="12.75">
      <c r="A47" s="137" t="s">
        <v>62</v>
      </c>
      <c r="B47" s="138"/>
      <c r="C47" s="138"/>
      <c r="D47" s="138"/>
      <c r="E47" s="139"/>
      <c r="F47" s="67">
        <v>7500</v>
      </c>
      <c r="G47" s="62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ht="12.75">
      <c r="A48" s="137" t="s">
        <v>63</v>
      </c>
      <c r="B48" s="138"/>
      <c r="C48" s="138"/>
      <c r="D48" s="138"/>
      <c r="E48" s="139"/>
      <c r="F48" s="68">
        <v>409</v>
      </c>
      <c r="G48" s="62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ht="12.75">
      <c r="A49" s="137" t="s">
        <v>64</v>
      </c>
      <c r="B49" s="138"/>
      <c r="C49" s="138"/>
      <c r="D49" s="138"/>
      <c r="E49" s="139"/>
      <c r="F49" s="68">
        <v>1839</v>
      </c>
      <c r="G49" s="62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ht="12.75">
      <c r="A50" s="148" t="s">
        <v>71</v>
      </c>
      <c r="B50" s="149"/>
      <c r="C50" s="149"/>
      <c r="D50" s="149"/>
      <c r="E50" s="150"/>
      <c r="F50" s="66">
        <v>12320</v>
      </c>
      <c r="G50" s="62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ht="12.75">
      <c r="A51" s="65" t="s">
        <v>65</v>
      </c>
      <c r="B51" s="63"/>
      <c r="C51" s="63"/>
      <c r="D51" s="63"/>
      <c r="E51" s="64"/>
      <c r="F51" s="44">
        <v>600</v>
      </c>
      <c r="G51" s="62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ht="12.75">
      <c r="A52" s="21"/>
      <c r="B52" s="21"/>
      <c r="C52" s="21"/>
      <c r="D52" s="21"/>
      <c r="E52" s="22"/>
      <c r="F52" s="23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ht="12.75">
      <c r="A53" s="21"/>
      <c r="B53" s="21"/>
      <c r="C53" s="21"/>
      <c r="D53" s="21"/>
      <c r="E53" s="22"/>
      <c r="F53" s="23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ht="12.75">
      <c r="A54" s="146" t="s">
        <v>66</v>
      </c>
      <c r="B54" s="143"/>
      <c r="C54" s="143"/>
      <c r="D54" s="143"/>
      <c r="E54" s="143"/>
      <c r="F54" s="45">
        <f>SUM(F55:F58)</f>
        <v>12900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ht="12.75">
      <c r="A55" s="147" t="s">
        <v>34</v>
      </c>
      <c r="B55" s="144"/>
      <c r="C55" s="144"/>
      <c r="D55" s="144"/>
      <c r="E55" s="144"/>
      <c r="F55" s="46">
        <v>2820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ht="12.75">
      <c r="A56" s="147" t="s">
        <v>35</v>
      </c>
      <c r="B56" s="144"/>
      <c r="C56" s="144"/>
      <c r="D56" s="144"/>
      <c r="E56" s="144"/>
      <c r="F56" s="46">
        <v>2700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ht="12.75">
      <c r="A57" s="147" t="s">
        <v>36</v>
      </c>
      <c r="B57" s="144"/>
      <c r="C57" s="144"/>
      <c r="D57" s="144"/>
      <c r="E57" s="144"/>
      <c r="F57" s="47">
        <v>3600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ht="12.75">
      <c r="A58" s="147" t="s">
        <v>37</v>
      </c>
      <c r="B58" s="144"/>
      <c r="C58" s="144"/>
      <c r="D58" s="144"/>
      <c r="E58" s="144"/>
      <c r="F58" s="47">
        <v>3780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ht="12.75">
      <c r="A59" s="21"/>
      <c r="B59" s="24"/>
      <c r="C59" s="24"/>
      <c r="D59" s="24"/>
      <c r="E59" s="24"/>
      <c r="F59" s="25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ht="12.75">
      <c r="A60" s="26"/>
      <c r="B60" s="26"/>
      <c r="C60" s="26"/>
      <c r="D60" s="26"/>
      <c r="E60" s="27"/>
      <c r="F60" s="28" t="s">
        <v>38</v>
      </c>
      <c r="G60" s="29" t="s">
        <v>39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ht="25.5" customHeight="1">
      <c r="A61" s="143" t="s">
        <v>67</v>
      </c>
      <c r="B61" s="144"/>
      <c r="C61" s="144"/>
      <c r="D61" s="144"/>
      <c r="E61" s="144"/>
      <c r="F61" s="30">
        <f>SUM(F62:F63)</f>
        <v>1188.9</v>
      </c>
      <c r="G61" s="31">
        <f>SUM(G62:G63)</f>
        <v>32640.32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ht="12.75">
      <c r="A62" s="145" t="s">
        <v>40</v>
      </c>
      <c r="B62" s="145"/>
      <c r="C62" s="145"/>
      <c r="D62" s="145"/>
      <c r="E62" s="145"/>
      <c r="F62" s="33">
        <v>881.8</v>
      </c>
      <c r="G62" s="34">
        <f>17968.07+14672.25</f>
        <v>32640.32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255" ht="12.75">
      <c r="A63" s="145" t="s">
        <v>41</v>
      </c>
      <c r="B63" s="145"/>
      <c r="C63" s="145"/>
      <c r="D63" s="145"/>
      <c r="E63" s="145"/>
      <c r="F63" s="33">
        <v>307.1</v>
      </c>
      <c r="G63" s="32">
        <v>0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</row>
    <row r="64" spans="1:255" ht="12.75">
      <c r="A64" s="27"/>
      <c r="B64" s="24"/>
      <c r="C64" s="24"/>
      <c r="D64" s="24"/>
      <c r="E64" s="24"/>
      <c r="F64" s="35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ht="12.75">
      <c r="A65" s="27"/>
      <c r="B65" s="24"/>
      <c r="C65" s="24"/>
      <c r="D65" s="24"/>
      <c r="E65" s="24"/>
      <c r="F65" s="35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</row>
    <row r="66" spans="1:255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ht="12.75">
      <c r="A67" s="36" t="s">
        <v>42</v>
      </c>
      <c r="B67" s="36"/>
      <c r="C67" s="37"/>
      <c r="D67" s="38"/>
      <c r="E67" s="20"/>
      <c r="F67" s="20"/>
      <c r="G67" s="40"/>
      <c r="H67" s="4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ht="12.75">
      <c r="A68" s="20"/>
      <c r="B68" s="41"/>
      <c r="C68" s="41"/>
      <c r="D68" s="41"/>
      <c r="E68" s="41"/>
      <c r="F68" s="41"/>
      <c r="G68" s="40"/>
      <c r="H68" s="4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ht="12.75">
      <c r="A69" s="20"/>
      <c r="B69" s="39"/>
      <c r="C69" s="41"/>
      <c r="D69" s="41"/>
      <c r="E69" s="41"/>
      <c r="F69" s="20"/>
      <c r="G69" s="41"/>
      <c r="H69" s="4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1:255" ht="12.75">
      <c r="A70" s="156" t="s">
        <v>43</v>
      </c>
      <c r="B70" s="156"/>
      <c r="C70" s="156"/>
      <c r="D70" s="156"/>
      <c r="E70" s="41"/>
      <c r="F70" s="41"/>
      <c r="G70" s="40"/>
      <c r="H70" s="4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ht="12.75">
      <c r="A71" s="151" t="s">
        <v>68</v>
      </c>
      <c r="B71" s="152"/>
      <c r="C71" s="42"/>
      <c r="D71" s="39"/>
      <c r="E71" s="41"/>
      <c r="F71" s="41"/>
      <c r="G71" s="40"/>
      <c r="H71" s="4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spans="1:255" ht="12.75">
      <c r="A72" s="151" t="s">
        <v>44</v>
      </c>
      <c r="B72" s="152"/>
      <c r="C72" s="42"/>
      <c r="D72" s="41"/>
      <c r="E72" s="41"/>
      <c r="F72" s="41"/>
      <c r="G72" s="40"/>
      <c r="H72" s="4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</sheetData>
  <sheetProtection/>
  <mergeCells count="181">
    <mergeCell ref="A72:B72"/>
    <mergeCell ref="B8:D8"/>
    <mergeCell ref="B9:D9"/>
    <mergeCell ref="E18:E19"/>
    <mergeCell ref="E21:E22"/>
    <mergeCell ref="A63:E63"/>
    <mergeCell ref="A70:D70"/>
    <mergeCell ref="A71:B71"/>
    <mergeCell ref="A57:E57"/>
    <mergeCell ref="A58:E58"/>
    <mergeCell ref="N10:P10"/>
    <mergeCell ref="Q13:R14"/>
    <mergeCell ref="Q10:R10"/>
    <mergeCell ref="A61:E61"/>
    <mergeCell ref="A62:E62"/>
    <mergeCell ref="A54:E54"/>
    <mergeCell ref="A55:E55"/>
    <mergeCell ref="A56:E56"/>
    <mergeCell ref="A49:E49"/>
    <mergeCell ref="A50:E50"/>
    <mergeCell ref="A46:E46"/>
    <mergeCell ref="A47:E47"/>
    <mergeCell ref="A48:E48"/>
    <mergeCell ref="B10:D10"/>
    <mergeCell ref="I10:J10"/>
    <mergeCell ref="L10:M10"/>
    <mergeCell ref="C1:Q2"/>
    <mergeCell ref="D3:O3"/>
    <mergeCell ref="C5:N5"/>
    <mergeCell ref="B7:D7"/>
    <mergeCell ref="K7:L7"/>
    <mergeCell ref="N7:P7"/>
    <mergeCell ref="Q7:R7"/>
    <mergeCell ref="A11:A12"/>
    <mergeCell ref="B11:D12"/>
    <mergeCell ref="E11:E12"/>
    <mergeCell ref="F11:F12"/>
    <mergeCell ref="G11:G12"/>
    <mergeCell ref="I11:J12"/>
    <mergeCell ref="N11:P12"/>
    <mergeCell ref="Q11:R12"/>
    <mergeCell ref="N15:P16"/>
    <mergeCell ref="S11:S12"/>
    <mergeCell ref="L12:M13"/>
    <mergeCell ref="A13:A14"/>
    <mergeCell ref="B13:D14"/>
    <mergeCell ref="E13:E14"/>
    <mergeCell ref="F13:F14"/>
    <mergeCell ref="G13:G14"/>
    <mergeCell ref="S13:S14"/>
    <mergeCell ref="L14:M14"/>
    <mergeCell ref="A15:A16"/>
    <mergeCell ref="B15:D16"/>
    <mergeCell ref="E15:E16"/>
    <mergeCell ref="F15:F16"/>
    <mergeCell ref="G15:G16"/>
    <mergeCell ref="I18:J18"/>
    <mergeCell ref="L18:M18"/>
    <mergeCell ref="N18:P18"/>
    <mergeCell ref="I13:J14"/>
    <mergeCell ref="N13:P14"/>
    <mergeCell ref="Q17:R17"/>
    <mergeCell ref="Q15:R16"/>
    <mergeCell ref="S15:S16"/>
    <mergeCell ref="B17:D17"/>
    <mergeCell ref="I17:J17"/>
    <mergeCell ref="L17:M17"/>
    <mergeCell ref="N17:P17"/>
    <mergeCell ref="I15:J16"/>
    <mergeCell ref="L15:M16"/>
    <mergeCell ref="I21:J21"/>
    <mergeCell ref="L21:M21"/>
    <mergeCell ref="N21:P21"/>
    <mergeCell ref="Q18:R18"/>
    <mergeCell ref="B20:D20"/>
    <mergeCell ref="I20:J20"/>
    <mergeCell ref="L20:M20"/>
    <mergeCell ref="N20:P20"/>
    <mergeCell ref="Q20:R20"/>
    <mergeCell ref="B18:D18"/>
    <mergeCell ref="Q21:R21"/>
    <mergeCell ref="A22:A23"/>
    <mergeCell ref="B22:D23"/>
    <mergeCell ref="F22:F23"/>
    <mergeCell ref="G22:G23"/>
    <mergeCell ref="I22:J23"/>
    <mergeCell ref="L22:M23"/>
    <mergeCell ref="N22:P23"/>
    <mergeCell ref="Q22:R23"/>
    <mergeCell ref="B21:D21"/>
    <mergeCell ref="S22:S23"/>
    <mergeCell ref="B25:D25"/>
    <mergeCell ref="I25:J25"/>
    <mergeCell ref="L25:M25"/>
    <mergeCell ref="N25:P25"/>
    <mergeCell ref="Q25:R25"/>
    <mergeCell ref="Q26:R26"/>
    <mergeCell ref="B26:D26"/>
    <mergeCell ref="I26:J26"/>
    <mergeCell ref="L26:M26"/>
    <mergeCell ref="N26:P26"/>
    <mergeCell ref="Q27:R27"/>
    <mergeCell ref="B28:D28"/>
    <mergeCell ref="I28:J28"/>
    <mergeCell ref="L28:M28"/>
    <mergeCell ref="N28:P28"/>
    <mergeCell ref="Q28:R28"/>
    <mergeCell ref="B27:D27"/>
    <mergeCell ref="I27:J27"/>
    <mergeCell ref="L27:M27"/>
    <mergeCell ref="N27:P27"/>
    <mergeCell ref="Q29:R29"/>
    <mergeCell ref="B30:D30"/>
    <mergeCell ref="I30:J30"/>
    <mergeCell ref="L30:M30"/>
    <mergeCell ref="N30:P30"/>
    <mergeCell ref="Q30:R30"/>
    <mergeCell ref="B29:D29"/>
    <mergeCell ref="I29:J29"/>
    <mergeCell ref="L29:M29"/>
    <mergeCell ref="N29:P29"/>
    <mergeCell ref="Q31:R31"/>
    <mergeCell ref="B31:D31"/>
    <mergeCell ref="I31:J31"/>
    <mergeCell ref="L31:M31"/>
    <mergeCell ref="N31:P31"/>
    <mergeCell ref="B32:D32"/>
    <mergeCell ref="I32:J32"/>
    <mergeCell ref="L32:M32"/>
    <mergeCell ref="N32:P32"/>
    <mergeCell ref="Q32:R32"/>
    <mergeCell ref="Q36:R36"/>
    <mergeCell ref="B34:D34"/>
    <mergeCell ref="I34:J34"/>
    <mergeCell ref="L34:M34"/>
    <mergeCell ref="N34:P34"/>
    <mergeCell ref="B33:D33"/>
    <mergeCell ref="I33:J33"/>
    <mergeCell ref="L33:M33"/>
    <mergeCell ref="N33:P33"/>
    <mergeCell ref="Q33:R33"/>
    <mergeCell ref="Q37:R37"/>
    <mergeCell ref="B37:D37"/>
    <mergeCell ref="I37:J37"/>
    <mergeCell ref="L37:M37"/>
    <mergeCell ref="N37:P37"/>
    <mergeCell ref="Q34:R34"/>
    <mergeCell ref="B36:D36"/>
    <mergeCell ref="I36:J36"/>
    <mergeCell ref="L36:M36"/>
    <mergeCell ref="N36:P36"/>
    <mergeCell ref="Q39:R39"/>
    <mergeCell ref="B40:D40"/>
    <mergeCell ref="I40:J40"/>
    <mergeCell ref="L40:M40"/>
    <mergeCell ref="N40:P40"/>
    <mergeCell ref="Q40:R40"/>
    <mergeCell ref="B39:D39"/>
    <mergeCell ref="I39:J39"/>
    <mergeCell ref="L39:M39"/>
    <mergeCell ref="N39:P39"/>
    <mergeCell ref="Q41:R41"/>
    <mergeCell ref="B42:D42"/>
    <mergeCell ref="I42:J42"/>
    <mergeCell ref="L42:M42"/>
    <mergeCell ref="N42:P42"/>
    <mergeCell ref="Q42:R42"/>
    <mergeCell ref="B41:D41"/>
    <mergeCell ref="I41:J41"/>
    <mergeCell ref="L41:M41"/>
    <mergeCell ref="N41:P41"/>
    <mergeCell ref="Q43:R43"/>
    <mergeCell ref="B44:D44"/>
    <mergeCell ref="I44:J44"/>
    <mergeCell ref="L44:M44"/>
    <mergeCell ref="N44:P44"/>
    <mergeCell ref="Q44:R44"/>
    <mergeCell ref="B43:D43"/>
    <mergeCell ref="I43:J43"/>
    <mergeCell ref="L43:M43"/>
    <mergeCell ref="N43:P43"/>
  </mergeCells>
  <printOptions/>
  <pageMargins left="0.3611111111111111" right="0.3611111111111111" top="0.3611111111111111" bottom="0.3611111111111111" header="0.5" footer="0.5"/>
  <pageSetup orientation="landscape" paperSize="9" scale="95" r:id="rId1"/>
  <rowBreaks count="1" manualBreakCount="1">
    <brk id="4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2021-03-16T08:56:01Z</cp:lastPrinted>
  <dcterms:created xsi:type="dcterms:W3CDTF">2021-02-27T21:54:57Z</dcterms:created>
  <dcterms:modified xsi:type="dcterms:W3CDTF">2021-03-18T14:16:40Z</dcterms:modified>
  <cp:category/>
  <cp:version/>
  <cp:contentType/>
  <cp:contentStatus/>
</cp:coreProperties>
</file>