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<sst xmlns="http://schemas.openxmlformats.org/spreadsheetml/2006/main" count="101" uniqueCount="70">
  <si>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</si>
  <si>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</si>
  <si>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Московская ул, д.315 кор.4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</si>
  <si>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</si>
  <si>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</si>
  <si>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</si>
  <si>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</si>
  <si>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</si>
  <si>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</si>
  <si>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</si>
  <si>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</si>
  <si>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</si>
  <si>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</si>
  <si>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</si>
  <si>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</si>
  <si>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</si>
  <si>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</si>
  <si>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</si>
  <si>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</si>
  <si>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</si>
  <si>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</si>
  <si>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</si>
  <si>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</si>
  <si>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Техническое обслуживание лифтов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</si>
  <si>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</si>
  <si>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</si>
  <si>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</si>
  <si>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</si>
  <si>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</si>
  <si>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</si>
  <si>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</si>
  <si>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</si>
  <si>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</si>
  <si>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</si>
  <si>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</si>
  <si>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</si>
  <si>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Общая площадь</t>
  </si>
  <si>
    <t>кв.м.</t>
  </si>
  <si>
    <t>Нежилая площадь</t>
  </si>
  <si>
    <t>дог-р с ООО "Участок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</si>
  <si>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</si>
  <si>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</si>
  <si>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</si>
  <si>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</si>
  <si>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</si>
  <si>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</si>
  <si>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ОАО "Калугалифтремстрой"</t>
  </si>
  <si>
    <t>ПАО "КСК"</t>
  </si>
  <si>
    <t>ГП "Калугаоблводоканал"</t>
  </si>
  <si>
    <t>МУП "Калугатеплосеть" г.Калуги</t>
  </si>
  <si>
    <t>руб.</t>
  </si>
  <si>
    <t>ОАО "Ростелеком"</t>
  </si>
  <si>
    <t>ЗАО "Электро-ком"</t>
  </si>
  <si>
    <t>ООО "Макснет-Системы"</t>
  </si>
  <si>
    <t>Лясоцкая Л.И.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</si>
  <si>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</si>
  <si>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</si>
  <si>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</si>
  <si>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</si>
  <si>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Расшифровка вып. работ по текущему ремонту за 2020г.</t>
  </si>
  <si>
    <t>зам.электродвигателя привода дверей каб.лифта</t>
  </si>
  <si>
    <t>зам.монтаж устан.изделий из ПВХ профилей</t>
  </si>
  <si>
    <t>рем.сист.ХВС в подв.пом.</t>
  </si>
  <si>
    <t>замена задвижек на вводе сист.ГВС</t>
  </si>
  <si>
    <t>дезинфекция подъездов</t>
  </si>
  <si>
    <t>Оплата провайдеров за 2020г.</t>
  </si>
  <si>
    <t>Накоплено денежных средств по нежилым помещениям за 2020г.</t>
  </si>
  <si>
    <t>Воеводская Н.А.</t>
  </si>
  <si>
    <t>ИП "Малинина И.В."</t>
  </si>
  <si>
    <t>работы по техническому диагностированию ВДГО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</si>
</sst>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0_р_."/>
  </numFmts>
  <fonts count="4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2" fontId="1" fillId="0" borderId="10" xfId="45" applyNumberFormat="1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2" xfId="45" applyBorder="1" applyAlignment="1">
      <alignment horizontal="lef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2" fillId="0" borderId="0" xfId="46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46" applyNumberFormat="1" applyBorder="1" applyAlignment="1" quotePrefix="1">
      <alignment horizontal="right" vertical="center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6" fillId="0" borderId="14" xfId="38" applyFont="1" applyBorder="1" applyAlignment="1">
      <alignment horizontal="left" vertical="top" wrapText="1"/>
      <protection/>
    </xf>
    <xf numFmtId="0" fontId="7" fillId="0" borderId="0" xfId="0" applyFont="1" applyAlignment="1">
      <alignment horizontal="left" wrapText="1"/>
    </xf>
    <xf numFmtId="2" fontId="1" fillId="0" borderId="13" xfId="45" applyNumberFormat="1" applyBorder="1" applyAlignment="1">
      <alignment horizontal="left" vertical="top" wrapText="1"/>
      <protection/>
    </xf>
    <xf numFmtId="0" fontId="0" fillId="0" borderId="11" xfId="0" applyBorder="1" applyAlignment="1">
      <alignment wrapText="1"/>
    </xf>
    <xf numFmtId="0" fontId="1" fillId="0" borderId="14" xfId="34" applyBorder="1" applyAlignment="1">
      <alignment vertical="top" wrapText="1"/>
      <protection/>
    </xf>
    <xf numFmtId="0" fontId="5" fillId="0" borderId="0" xfId="0" applyFont="1" applyAlignment="1">
      <alignment wrapText="1"/>
    </xf>
    <xf numFmtId="2" fontId="5" fillId="0" borderId="10" xfId="69" applyNumberFormat="1" applyFont="1" applyBorder="1" applyAlignment="1">
      <alignment horizontal="right" vertical="center" wrapText="1"/>
      <protection/>
    </xf>
    <xf numFmtId="0" fontId="0" fillId="0" borderId="0" xfId="69" applyAlignment="1">
      <alignment wrapText="1"/>
      <protection/>
    </xf>
    <xf numFmtId="0" fontId="5" fillId="0" borderId="0" xfId="69" applyFont="1" applyBorder="1" applyAlignment="1">
      <alignment horizontal="left" vertical="center" wrapText="1"/>
      <protection/>
    </xf>
    <xf numFmtId="0" fontId="5" fillId="0" borderId="0" xfId="69" applyFont="1" applyFill="1" applyBorder="1" applyAlignment="1">
      <alignment wrapText="1"/>
      <protection/>
    </xf>
    <xf numFmtId="2" fontId="5" fillId="0" borderId="0" xfId="69" applyNumberFormat="1" applyFont="1" applyFill="1" applyBorder="1" applyAlignment="1">
      <alignment vertical="center" wrapText="1"/>
      <protection/>
    </xf>
    <xf numFmtId="2" fontId="5" fillId="0" borderId="10" xfId="69" applyNumberFormat="1" applyFont="1" applyFill="1" applyBorder="1" applyAlignment="1">
      <alignment vertical="center" wrapText="1"/>
      <protection/>
    </xf>
    <xf numFmtId="0" fontId="5" fillId="0" borderId="0" xfId="69" applyFont="1" applyBorder="1" applyAlignment="1">
      <alignment wrapText="1"/>
      <protection/>
    </xf>
    <xf numFmtId="2" fontId="0" fillId="0" borderId="10" xfId="69" applyNumberFormat="1" applyFont="1" applyFill="1" applyBorder="1" applyAlignment="1">
      <alignment vertical="center" wrapText="1"/>
      <protection/>
    </xf>
    <xf numFmtId="0" fontId="0" fillId="0" borderId="0" xfId="69" applyFont="1" applyFill="1" applyBorder="1" applyAlignment="1">
      <alignment vertical="center" wrapText="1"/>
      <protection/>
    </xf>
    <xf numFmtId="0" fontId="0" fillId="0" borderId="0" xfId="69" applyFont="1" applyBorder="1" applyAlignment="1">
      <alignment vertical="center" wrapText="1"/>
      <protection/>
    </xf>
    <xf numFmtId="2" fontId="0" fillId="0" borderId="0" xfId="69" applyNumberFormat="1" applyFont="1" applyFill="1" applyBorder="1" applyAlignment="1">
      <alignment vertical="center" wrapText="1"/>
      <protection/>
    </xf>
    <xf numFmtId="0" fontId="8" fillId="0" borderId="0" xfId="69" applyFont="1" applyFill="1" applyBorder="1" applyAlignment="1">
      <alignment horizontal="left" vertical="center" wrapText="1"/>
      <protection/>
    </xf>
    <xf numFmtId="0" fontId="5" fillId="0" borderId="0" xfId="69" applyFont="1" applyFill="1" applyBorder="1" applyAlignment="1">
      <alignment horizontal="left" vertical="center" wrapText="1"/>
      <protection/>
    </xf>
    <xf numFmtId="2" fontId="5" fillId="0" borderId="0" xfId="69" applyNumberFormat="1" applyFont="1" applyFill="1" applyBorder="1" applyAlignment="1">
      <alignment horizontal="right" wrapText="1"/>
      <protection/>
    </xf>
    <xf numFmtId="0" fontId="5" fillId="0" borderId="0" xfId="69" applyFont="1" applyAlignment="1">
      <alignment horizontal="right" wrapText="1"/>
      <protection/>
    </xf>
    <xf numFmtId="2" fontId="5" fillId="0" borderId="10" xfId="69" applyNumberFormat="1" applyFont="1" applyBorder="1" applyAlignment="1">
      <alignment vertical="center" wrapText="1"/>
      <protection/>
    </xf>
    <xf numFmtId="0" fontId="5" fillId="0" borderId="10" xfId="69" applyFont="1" applyBorder="1" applyAlignment="1">
      <alignment vertical="center" wrapText="1"/>
      <protection/>
    </xf>
    <xf numFmtId="2" fontId="0" fillId="0" borderId="10" xfId="69" applyNumberFormat="1" applyFont="1" applyBorder="1" applyAlignment="1">
      <alignment vertical="center" wrapText="1"/>
      <protection/>
    </xf>
    <xf numFmtId="0" fontId="0" fillId="0" borderId="10" xfId="69" applyBorder="1" applyAlignment="1">
      <alignment wrapText="1"/>
      <protection/>
    </xf>
    <xf numFmtId="0" fontId="5" fillId="0" borderId="0" xfId="69" applyFont="1" applyBorder="1" applyAlignment="1">
      <alignment vertical="center" wrapText="1"/>
      <protection/>
    </xf>
    <xf numFmtId="0" fontId="0" fillId="0" borderId="0" xfId="69" applyBorder="1" applyAlignment="1">
      <alignment vertical="center" wrapText="1"/>
      <protection/>
    </xf>
    <xf numFmtId="0" fontId="0" fillId="0" borderId="0" xfId="69" applyBorder="1" applyAlignment="1">
      <alignment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5" fillId="0" borderId="0" xfId="69" applyFont="1" applyBorder="1">
      <alignment/>
      <protection/>
    </xf>
    <xf numFmtId="0" fontId="0" fillId="0" borderId="0" xfId="69">
      <alignment/>
      <protection/>
    </xf>
    <xf numFmtId="0" fontId="0" fillId="0" borderId="0" xfId="69" applyBorder="1">
      <alignment/>
      <protection/>
    </xf>
    <xf numFmtId="2" fontId="0" fillId="0" borderId="0" xfId="69" applyNumberFormat="1" applyBorder="1">
      <alignment/>
      <protection/>
    </xf>
    <xf numFmtId="0" fontId="0" fillId="33" borderId="12" xfId="69" applyFill="1" applyBorder="1" applyAlignment="1">
      <alignment vertical="justify" wrapText="1"/>
      <protection/>
    </xf>
    <xf numFmtId="0" fontId="0" fillId="33" borderId="13" xfId="69" applyFill="1" applyBorder="1" applyAlignment="1">
      <alignment vertical="justify" wrapText="1"/>
      <protection/>
    </xf>
    <xf numFmtId="0" fontId="0" fillId="34" borderId="10" xfId="0" applyFill="1" applyBorder="1" applyAlignment="1">
      <alignment horizontal="left" vertical="center"/>
    </xf>
    <xf numFmtId="2" fontId="0" fillId="34" borderId="10" xfId="0" applyNumberFormat="1" applyFont="1" applyFill="1" applyBorder="1" applyAlignment="1">
      <alignment horizontal="right" vertical="center" wrapText="1"/>
    </xf>
    <xf numFmtId="2" fontId="10" fillId="34" borderId="10" xfId="0" applyNumberFormat="1" applyFont="1" applyFill="1" applyBorder="1" applyAlignment="1" applyProtection="1">
      <alignment horizontal="right"/>
      <protection/>
    </xf>
    <xf numFmtId="2" fontId="0" fillId="34" borderId="10" xfId="0" applyNumberFormat="1" applyFill="1" applyBorder="1" applyAlignment="1">
      <alignment/>
    </xf>
    <xf numFmtId="0" fontId="11" fillId="0" borderId="10" xfId="34" applyFont="1" applyBorder="1" applyAlignment="1">
      <alignment horizontal="left" vertical="center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1" xfId="34" applyBorder="1" applyAlignment="1">
      <alignment horizontal="righ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3" xfId="0" applyBorder="1" applyAlignment="1">
      <alignment horizontal="right" vertical="top" wrapText="1"/>
    </xf>
    <xf numFmtId="0" fontId="9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0" fillId="0" borderId="10" xfId="69" applyFont="1" applyFill="1" applyBorder="1" applyAlignment="1">
      <alignment vertical="center" wrapText="1"/>
      <protection/>
    </xf>
    <xf numFmtId="0" fontId="0" fillId="0" borderId="10" xfId="69" applyFont="1" applyBorder="1" applyAlignment="1">
      <alignment vertical="center" wrapText="1"/>
      <protection/>
    </xf>
    <xf numFmtId="0" fontId="0" fillId="0" borderId="10" xfId="69" applyFill="1" applyBorder="1" applyAlignment="1">
      <alignment vertical="center" wrapText="1"/>
      <protection/>
    </xf>
    <xf numFmtId="0" fontId="5" fillId="0" borderId="11" xfId="69" applyFont="1" applyBorder="1" applyAlignment="1">
      <alignment vertical="center" wrapText="1"/>
      <protection/>
    </xf>
    <xf numFmtId="0" fontId="0" fillId="0" borderId="12" xfId="69" applyBorder="1" applyAlignment="1">
      <alignment vertical="center" wrapText="1"/>
      <protection/>
    </xf>
    <xf numFmtId="0" fontId="0" fillId="0" borderId="13" xfId="69" applyBorder="1" applyAlignment="1">
      <alignment vertical="center" wrapText="1"/>
      <protection/>
    </xf>
    <xf numFmtId="0" fontId="9" fillId="0" borderId="0" xfId="69" applyFont="1" applyBorder="1" applyAlignment="1">
      <alignment horizontal="left"/>
      <protection/>
    </xf>
    <xf numFmtId="0" fontId="1" fillId="0" borderId="13" xfId="34" applyBorder="1" applyAlignment="1">
      <alignment horizontal="right" vertical="top" wrapText="1"/>
      <protection/>
    </xf>
    <xf numFmtId="0" fontId="5" fillId="0" borderId="11" xfId="69" applyFont="1" applyFill="1" applyBorder="1" applyAlignment="1">
      <alignment vertical="center" wrapText="1"/>
      <protection/>
    </xf>
    <xf numFmtId="0" fontId="2" fillId="0" borderId="11" xfId="42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0" fontId="6" fillId="0" borderId="14" xfId="34" applyFont="1" applyBorder="1" applyAlignment="1">
      <alignment horizontal="left" vertical="top" wrapText="1"/>
      <protection/>
    </xf>
    <xf numFmtId="0" fontId="7" fillId="0" borderId="16" xfId="0" applyFont="1" applyBorder="1" applyAlignment="1">
      <alignment horizontal="left" vertical="top" wrapText="1"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1" fillId="0" borderId="17" xfId="34" applyNumberFormat="1" applyBorder="1" applyAlignment="1">
      <alignment horizontal="right" vertical="top" wrapText="1"/>
      <protection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2" fontId="1" fillId="0" borderId="11" xfId="39" applyNumberFormat="1" applyBorder="1" applyAlignment="1">
      <alignment horizontal="right" vertical="top" wrapText="1"/>
      <protection/>
    </xf>
    <xf numFmtId="0" fontId="6" fillId="0" borderId="14" xfId="38" applyFont="1" applyBorder="1" applyAlignment="1">
      <alignment horizontal="left" vertical="top" wrapText="1"/>
      <protection/>
    </xf>
    <xf numFmtId="0" fontId="6" fillId="0" borderId="16" xfId="38" applyFont="1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1" fillId="0" borderId="14" xfId="43" applyBorder="1" applyAlignment="1">
      <alignment horizontal="left" vertical="top" wrapText="1"/>
      <protection/>
    </xf>
    <xf numFmtId="0" fontId="0" fillId="0" borderId="16" xfId="0" applyBorder="1" applyAlignment="1">
      <alignment wrapText="1"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21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Border="1" applyAlignment="1">
      <alignment wrapText="1"/>
    </xf>
    <xf numFmtId="0" fontId="1" fillId="0" borderId="14" xfId="34" applyBorder="1" applyAlignment="1">
      <alignment horizontal="left" vertical="top" wrapText="1"/>
      <protection/>
    </xf>
    <xf numFmtId="0" fontId="0" fillId="0" borderId="16" xfId="0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21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2" fillId="0" borderId="17" xfId="42" applyBorder="1" applyAlignment="1" quotePrefix="1">
      <alignment horizontal="left" vertical="top" wrapText="1"/>
      <protection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2" fillId="0" borderId="13" xfId="46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2" fontId="10" fillId="0" borderId="11" xfId="0" applyNumberFormat="1" applyFont="1" applyFill="1" applyBorder="1" applyAlignment="1" applyProtection="1">
      <alignment horizontal="left" wrapText="1"/>
      <protection/>
    </xf>
    <xf numFmtId="2" fontId="10" fillId="0" borderId="12" xfId="0" applyNumberFormat="1" applyFont="1" applyFill="1" applyBorder="1" applyAlignment="1" applyProtection="1">
      <alignment horizontal="left" wrapText="1"/>
      <protection/>
    </xf>
    <xf numFmtId="2" fontId="10" fillId="0" borderId="13" xfId="0" applyNumberFormat="1" applyFont="1" applyFill="1" applyBorder="1" applyAlignment="1" applyProtection="1">
      <alignment horizontal="left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0" fillId="0" borderId="11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0" fillId="0" borderId="13" xfId="0" applyFill="1" applyBorder="1" applyAlignment="1">
      <alignment horizontal="left" vertical="justify" wrapText="1"/>
    </xf>
    <xf numFmtId="2" fontId="1" fillId="0" borderId="17" xfId="39" applyNumberFormat="1" applyBorder="1" applyAlignment="1">
      <alignment horizontal="right" vertical="top" wrapText="1"/>
      <protection/>
    </xf>
    <xf numFmtId="0" fontId="5" fillId="0" borderId="11" xfId="69" applyFont="1" applyBorder="1" applyAlignment="1">
      <alignment horizontal="left" vertical="center"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0" fontId="0" fillId="33" borderId="11" xfId="0" applyFill="1" applyBorder="1" applyAlignment="1">
      <alignment horizontal="left" vertical="justify" wrapText="1"/>
    </xf>
    <xf numFmtId="0" fontId="0" fillId="33" borderId="12" xfId="0" applyFill="1" applyBorder="1" applyAlignment="1">
      <alignment horizontal="left" vertical="justify" wrapText="1"/>
    </xf>
    <xf numFmtId="0" fontId="0" fillId="33" borderId="13" xfId="0" applyFill="1" applyBorder="1" applyAlignment="1">
      <alignment horizontal="left" vertical="justify" wrapText="1"/>
    </xf>
    <xf numFmtId="0" fontId="1" fillId="0" borderId="11" xfId="36" applyBorder="1" applyAlignment="1" quotePrefix="1">
      <alignment horizontal="left" vertical="top" wrapTex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7"/>
  <sheetViews>
    <sheetView tabSelected="1" view="pageBreakPreview" zoomScaleSheetLayoutView="100" zoomScalePageLayoutView="0" workbookViewId="0" topLeftCell="A3">
      <selection activeCell="E33" sqref="E33"/>
    </sheetView>
  </sheetViews>
  <sheetFormatPr defaultColWidth="9.00390625" defaultRowHeight="12.75"/>
  <cols>
    <col min="1" max="1" width="4.375" style="1" customWidth="1"/>
    <col min="2" max="2" width="11.75390625" style="1" customWidth="1"/>
    <col min="3" max="3" width="2.25390625" style="1" customWidth="1"/>
    <col min="4" max="4" width="22.25390625" style="1" customWidth="1"/>
    <col min="5" max="5" width="7.25390625" style="1" customWidth="1"/>
    <col min="6" max="6" width="11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375" style="1" customWidth="1"/>
    <col min="11" max="11" width="0.2421875" style="1" hidden="1" customWidth="1"/>
    <col min="12" max="12" width="0.12890625" style="1" hidden="1" customWidth="1"/>
    <col min="13" max="13" width="11.625" style="1" customWidth="1"/>
    <col min="14" max="14" width="0.12890625" style="1" hidden="1" customWidth="1"/>
    <col min="15" max="15" width="2.375" style="1" customWidth="1"/>
    <col min="16" max="16" width="2.25390625" style="1" customWidth="1"/>
    <col min="17" max="17" width="5.625" style="1" customWidth="1"/>
    <col min="18" max="18" width="2.625" style="1" customWidth="1"/>
    <col min="19" max="19" width="7.625" style="1" customWidth="1"/>
    <col min="20" max="20" width="24.125" style="1" customWidth="1"/>
    <col min="21" max="16384" width="9.125" style="1" customWidth="1"/>
  </cols>
  <sheetData>
    <row r="1" spans="3:18" ht="40.5" customHeight="1">
      <c r="C1" s="131" t="s">
        <v>0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spans="3:18" ht="0" customHeight="1" hidden="1"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4:16" ht="11.25" customHeight="1">
      <c r="D3" s="133" t="s">
        <v>1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ht="0.75" customHeight="1"/>
    <row r="5" spans="3:15" ht="18" customHeight="1">
      <c r="C5" s="135" t="s">
        <v>2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ht="2.25" customHeight="1"/>
    <row r="7" spans="1:20" ht="25.5">
      <c r="A7" s="2" t="s">
        <v>3</v>
      </c>
      <c r="B7" s="137" t="s">
        <v>4</v>
      </c>
      <c r="C7" s="138"/>
      <c r="D7" s="110"/>
      <c r="E7" s="6" t="s">
        <v>5</v>
      </c>
      <c r="F7" s="2" t="s">
        <v>6</v>
      </c>
      <c r="H7" s="2" t="s">
        <v>35</v>
      </c>
      <c r="J7" s="2" t="s">
        <v>7</v>
      </c>
      <c r="L7" s="137" t="s">
        <v>8</v>
      </c>
      <c r="M7" s="110"/>
      <c r="O7" s="137" t="s">
        <v>9</v>
      </c>
      <c r="P7" s="138"/>
      <c r="Q7" s="110"/>
      <c r="R7" s="137" t="s">
        <v>10</v>
      </c>
      <c r="S7" s="139"/>
      <c r="T7" s="2" t="s">
        <v>11</v>
      </c>
    </row>
    <row r="8" spans="1:20" ht="12.75">
      <c r="A8" s="3"/>
      <c r="B8" s="140" t="s">
        <v>36</v>
      </c>
      <c r="C8" s="141"/>
      <c r="D8" s="142"/>
      <c r="E8" s="24" t="s">
        <v>37</v>
      </c>
      <c r="F8" s="2"/>
      <c r="H8" s="25">
        <f>SUM(H9:H10)</f>
        <v>4349</v>
      </c>
      <c r="J8" s="3"/>
      <c r="L8" s="22"/>
      <c r="M8" s="23"/>
      <c r="O8" s="3"/>
      <c r="P8" s="4"/>
      <c r="Q8" s="5"/>
      <c r="R8" s="3"/>
      <c r="S8" s="7"/>
      <c r="T8" s="2"/>
    </row>
    <row r="9" spans="1:20" ht="12.75">
      <c r="A9" s="10"/>
      <c r="B9" s="75" t="s">
        <v>12</v>
      </c>
      <c r="C9" s="143"/>
      <c r="D9" s="144"/>
      <c r="E9" s="11" t="s">
        <v>37</v>
      </c>
      <c r="F9" s="2"/>
      <c r="H9" s="26">
        <v>4288.8</v>
      </c>
      <c r="J9" s="3"/>
      <c r="L9" s="22"/>
      <c r="M9" s="23"/>
      <c r="O9" s="3"/>
      <c r="P9" s="4"/>
      <c r="Q9" s="5"/>
      <c r="R9" s="3"/>
      <c r="S9" s="7"/>
      <c r="T9" s="2"/>
    </row>
    <row r="10" spans="1:20" ht="15" customHeight="1">
      <c r="A10" s="10"/>
      <c r="B10" s="148" t="s">
        <v>38</v>
      </c>
      <c r="C10" s="143"/>
      <c r="D10" s="144"/>
      <c r="E10" s="11" t="s">
        <v>37</v>
      </c>
      <c r="F10" s="8"/>
      <c r="H10" s="26">
        <v>60.2</v>
      </c>
      <c r="J10" s="74"/>
      <c r="K10" s="110"/>
      <c r="M10" s="74"/>
      <c r="N10" s="110"/>
      <c r="O10" s="74"/>
      <c r="P10" s="138"/>
      <c r="Q10" s="110"/>
      <c r="R10" s="74"/>
      <c r="S10" s="86"/>
      <c r="T10" s="28"/>
    </row>
    <row r="11" spans="1:20" ht="0" customHeight="1" hidden="1">
      <c r="A11" s="129">
        <v>1</v>
      </c>
      <c r="B11" s="130" t="s">
        <v>13</v>
      </c>
      <c r="C11" s="114"/>
      <c r="D11" s="115"/>
      <c r="E11" s="119" t="s">
        <v>50</v>
      </c>
      <c r="F11" s="96">
        <v>9.97</v>
      </c>
      <c r="H11" s="96">
        <v>513112.44</v>
      </c>
      <c r="J11" s="98">
        <v>509191.19</v>
      </c>
      <c r="K11" s="115"/>
      <c r="O11" s="98">
        <v>-3921.25</v>
      </c>
      <c r="P11" s="114"/>
      <c r="Q11" s="115"/>
      <c r="R11" s="98">
        <v>3921.25</v>
      </c>
      <c r="S11" s="115"/>
      <c r="T11" s="94" t="s">
        <v>39</v>
      </c>
    </row>
    <row r="12" spans="1:20" ht="26.25" customHeight="1">
      <c r="A12" s="112"/>
      <c r="B12" s="116"/>
      <c r="C12" s="117"/>
      <c r="D12" s="118"/>
      <c r="E12" s="120"/>
      <c r="F12" s="112"/>
      <c r="H12" s="112"/>
      <c r="J12" s="116"/>
      <c r="K12" s="118"/>
      <c r="M12" s="98">
        <v>513112.44</v>
      </c>
      <c r="N12" s="115"/>
      <c r="O12" s="116"/>
      <c r="P12" s="117"/>
      <c r="Q12" s="118"/>
      <c r="R12" s="116"/>
      <c r="S12" s="118"/>
      <c r="T12" s="121"/>
    </row>
    <row r="13" spans="1:20" ht="0" customHeight="1" hidden="1">
      <c r="A13" s="122">
        <v>1.1</v>
      </c>
      <c r="B13" s="124" t="s">
        <v>14</v>
      </c>
      <c r="C13" s="114"/>
      <c r="D13" s="115"/>
      <c r="E13" s="119" t="s">
        <v>50</v>
      </c>
      <c r="F13" s="125">
        <v>1.05</v>
      </c>
      <c r="H13" s="126">
        <v>54038.88</v>
      </c>
      <c r="J13" s="127">
        <v>53625.92</v>
      </c>
      <c r="K13" s="115"/>
      <c r="M13" s="116"/>
      <c r="N13" s="118"/>
      <c r="O13" s="128">
        <v>-412.96</v>
      </c>
      <c r="P13" s="114"/>
      <c r="Q13" s="115"/>
      <c r="R13" s="152">
        <v>412.96</v>
      </c>
      <c r="S13" s="115"/>
      <c r="T13" s="107" t="s">
        <v>40</v>
      </c>
    </row>
    <row r="14" spans="1:20" ht="14.25" customHeight="1">
      <c r="A14" s="123"/>
      <c r="B14" s="116"/>
      <c r="C14" s="117"/>
      <c r="D14" s="118"/>
      <c r="E14" s="120"/>
      <c r="F14" s="112"/>
      <c r="H14" s="117"/>
      <c r="J14" s="116"/>
      <c r="K14" s="118"/>
      <c r="M14" s="109">
        <v>54038.88</v>
      </c>
      <c r="N14" s="110"/>
      <c r="O14" s="116"/>
      <c r="P14" s="117"/>
      <c r="Q14" s="118"/>
      <c r="R14" s="116"/>
      <c r="S14" s="118"/>
      <c r="T14" s="108"/>
    </row>
    <row r="15" spans="1:20" ht="0" customHeight="1" hidden="1">
      <c r="A15" s="111">
        <v>1.2</v>
      </c>
      <c r="B15" s="113" t="s">
        <v>15</v>
      </c>
      <c r="C15" s="114"/>
      <c r="D15" s="115"/>
      <c r="E15" s="119" t="s">
        <v>50</v>
      </c>
      <c r="F15" s="96">
        <v>1.82</v>
      </c>
      <c r="H15" s="96">
        <v>93667.44</v>
      </c>
      <c r="J15" s="98">
        <v>92951.63</v>
      </c>
      <c r="K15" s="99"/>
      <c r="M15" s="98">
        <v>93667.44</v>
      </c>
      <c r="N15" s="99"/>
      <c r="O15" s="98">
        <v>-715.81</v>
      </c>
      <c r="P15" s="102"/>
      <c r="Q15" s="99"/>
      <c r="R15" s="98">
        <v>715.81</v>
      </c>
      <c r="S15" s="99"/>
      <c r="T15" s="107" t="s">
        <v>40</v>
      </c>
    </row>
    <row r="16" spans="1:20" ht="15" customHeight="1">
      <c r="A16" s="112"/>
      <c r="B16" s="116"/>
      <c r="C16" s="117"/>
      <c r="D16" s="118"/>
      <c r="E16" s="120"/>
      <c r="F16" s="112"/>
      <c r="H16" s="97"/>
      <c r="J16" s="100"/>
      <c r="K16" s="101"/>
      <c r="M16" s="100"/>
      <c r="N16" s="101"/>
      <c r="O16" s="100"/>
      <c r="P16" s="103"/>
      <c r="Q16" s="101"/>
      <c r="R16" s="100"/>
      <c r="S16" s="101"/>
      <c r="T16" s="108"/>
    </row>
    <row r="17" spans="1:20" ht="15" customHeight="1">
      <c r="A17" s="10">
        <v>1.3</v>
      </c>
      <c r="B17" s="75" t="s">
        <v>16</v>
      </c>
      <c r="C17" s="73"/>
      <c r="D17" s="72"/>
      <c r="E17" s="33" t="s">
        <v>50</v>
      </c>
      <c r="F17" s="12">
        <v>2.93</v>
      </c>
      <c r="H17" s="12">
        <v>150794.28</v>
      </c>
      <c r="J17" s="71">
        <v>149641.9</v>
      </c>
      <c r="K17" s="72"/>
      <c r="M17" s="71">
        <v>150794.28</v>
      </c>
      <c r="N17" s="72"/>
      <c r="O17" s="71">
        <v>-1152.38</v>
      </c>
      <c r="P17" s="73"/>
      <c r="Q17" s="72"/>
      <c r="R17" s="71">
        <v>1152.38</v>
      </c>
      <c r="S17" s="72"/>
      <c r="T17" s="29" t="s">
        <v>40</v>
      </c>
    </row>
    <row r="18" spans="1:20" ht="15" customHeight="1">
      <c r="A18" s="10">
        <v>1.4</v>
      </c>
      <c r="B18" s="75" t="s">
        <v>17</v>
      </c>
      <c r="C18" s="73"/>
      <c r="D18" s="72"/>
      <c r="E18" s="119" t="s">
        <v>50</v>
      </c>
      <c r="F18" s="12">
        <v>2.26</v>
      </c>
      <c r="H18" s="12">
        <v>116312.4</v>
      </c>
      <c r="J18" s="71">
        <v>115423.53</v>
      </c>
      <c r="K18" s="72"/>
      <c r="M18" s="71">
        <v>116312.4</v>
      </c>
      <c r="N18" s="72"/>
      <c r="O18" s="71">
        <v>-888.87</v>
      </c>
      <c r="P18" s="73"/>
      <c r="Q18" s="72"/>
      <c r="R18" s="71">
        <v>888.87</v>
      </c>
      <c r="S18" s="72"/>
      <c r="T18" s="27" t="s">
        <v>41</v>
      </c>
    </row>
    <row r="19" spans="5:20" ht="0" customHeight="1" hidden="1">
      <c r="E19" s="120"/>
      <c r="T19" s="30"/>
    </row>
    <row r="20" spans="1:20" ht="15" customHeight="1">
      <c r="A20" s="13">
        <v>1.5</v>
      </c>
      <c r="B20" s="75" t="s">
        <v>18</v>
      </c>
      <c r="C20" s="73"/>
      <c r="D20" s="72"/>
      <c r="E20" s="33" t="s">
        <v>50</v>
      </c>
      <c r="F20" s="12">
        <v>1.23</v>
      </c>
      <c r="H20" s="12">
        <v>63302.76</v>
      </c>
      <c r="J20" s="71">
        <v>62818.99</v>
      </c>
      <c r="K20" s="72"/>
      <c r="M20" s="71">
        <v>63302.76</v>
      </c>
      <c r="N20" s="72"/>
      <c r="O20" s="71">
        <v>-483.77</v>
      </c>
      <c r="P20" s="73"/>
      <c r="Q20" s="72"/>
      <c r="R20" s="71">
        <v>483.77</v>
      </c>
      <c r="S20" s="72"/>
      <c r="T20" s="27" t="s">
        <v>42</v>
      </c>
    </row>
    <row r="21" spans="1:20" ht="14.25" customHeight="1">
      <c r="A21" s="15">
        <v>1.6</v>
      </c>
      <c r="B21" s="159" t="s">
        <v>19</v>
      </c>
      <c r="C21" s="73"/>
      <c r="D21" s="72"/>
      <c r="E21" s="119" t="s">
        <v>50</v>
      </c>
      <c r="F21" s="16">
        <v>0.37</v>
      </c>
      <c r="H21" s="17">
        <v>19042.32</v>
      </c>
      <c r="J21" s="104">
        <v>18896.79</v>
      </c>
      <c r="K21" s="72"/>
      <c r="M21" s="104">
        <v>19042.32</v>
      </c>
      <c r="N21" s="72"/>
      <c r="O21" s="105">
        <v>-145.53</v>
      </c>
      <c r="P21" s="73"/>
      <c r="Q21" s="72"/>
      <c r="R21" s="106">
        <v>145.53</v>
      </c>
      <c r="S21" s="72"/>
      <c r="T21" s="27" t="s">
        <v>43</v>
      </c>
    </row>
    <row r="22" spans="1:20" ht="0.75" customHeight="1">
      <c r="A22" s="111">
        <v>1.7</v>
      </c>
      <c r="B22" s="113" t="s">
        <v>20</v>
      </c>
      <c r="C22" s="102"/>
      <c r="D22" s="99"/>
      <c r="E22" s="120"/>
      <c r="F22" s="96">
        <v>0.15</v>
      </c>
      <c r="H22" s="96">
        <v>7719.84</v>
      </c>
      <c r="J22" s="98">
        <v>7660.85</v>
      </c>
      <c r="K22" s="99"/>
      <c r="M22" s="98">
        <v>7719.84</v>
      </c>
      <c r="N22" s="99"/>
      <c r="O22" s="98">
        <v>-58.99</v>
      </c>
      <c r="P22" s="102"/>
      <c r="Q22" s="99"/>
      <c r="R22" s="98">
        <v>58.99</v>
      </c>
      <c r="S22" s="99"/>
      <c r="T22" s="94" t="s">
        <v>44</v>
      </c>
    </row>
    <row r="23" spans="1:20" ht="34.5" customHeight="1">
      <c r="A23" s="97"/>
      <c r="B23" s="100"/>
      <c r="C23" s="103"/>
      <c r="D23" s="101"/>
      <c r="E23" s="31" t="s">
        <v>50</v>
      </c>
      <c r="F23" s="97"/>
      <c r="H23" s="97"/>
      <c r="J23" s="100"/>
      <c r="K23" s="101"/>
      <c r="M23" s="100"/>
      <c r="N23" s="101"/>
      <c r="O23" s="100"/>
      <c r="P23" s="103"/>
      <c r="Q23" s="101"/>
      <c r="R23" s="100"/>
      <c r="S23" s="101"/>
      <c r="T23" s="95"/>
    </row>
    <row r="24" spans="5:20" ht="0" customHeight="1" hidden="1">
      <c r="E24" s="11" t="s">
        <v>50</v>
      </c>
      <c r="T24" s="30"/>
    </row>
    <row r="25" spans="1:20" ht="15" customHeight="1">
      <c r="A25" s="10">
        <v>1.8</v>
      </c>
      <c r="B25" s="75" t="s">
        <v>21</v>
      </c>
      <c r="C25" s="73"/>
      <c r="D25" s="72"/>
      <c r="E25" s="11" t="s">
        <v>50</v>
      </c>
      <c r="F25" s="12">
        <v>0.1</v>
      </c>
      <c r="H25" s="12">
        <v>5146.56</v>
      </c>
      <c r="J25" s="71">
        <v>5107.23</v>
      </c>
      <c r="K25" s="72"/>
      <c r="M25" s="71">
        <v>5146.56</v>
      </c>
      <c r="N25" s="72"/>
      <c r="O25" s="71">
        <v>-39.33</v>
      </c>
      <c r="P25" s="73"/>
      <c r="Q25" s="72"/>
      <c r="R25" s="71">
        <v>39.33</v>
      </c>
      <c r="S25" s="72"/>
      <c r="T25" s="27" t="s">
        <v>45</v>
      </c>
    </row>
    <row r="26" spans="1:20" ht="12.75">
      <c r="A26" s="10">
        <v>1.9</v>
      </c>
      <c r="B26" s="75" t="s">
        <v>22</v>
      </c>
      <c r="C26" s="73"/>
      <c r="D26" s="72"/>
      <c r="E26" s="11" t="s">
        <v>50</v>
      </c>
      <c r="F26" s="12">
        <v>0.06</v>
      </c>
      <c r="H26" s="12">
        <v>3087.96</v>
      </c>
      <c r="J26" s="71">
        <v>3064.37</v>
      </c>
      <c r="K26" s="72"/>
      <c r="M26" s="71">
        <v>3087.96</v>
      </c>
      <c r="N26" s="72"/>
      <c r="O26" s="71">
        <v>-23.59</v>
      </c>
      <c r="P26" s="73"/>
      <c r="Q26" s="72"/>
      <c r="R26" s="71">
        <v>23.59</v>
      </c>
      <c r="S26" s="72"/>
      <c r="T26" s="70" t="s">
        <v>68</v>
      </c>
    </row>
    <row r="27" spans="1:20" ht="13.5" customHeight="1">
      <c r="A27" s="18">
        <v>2</v>
      </c>
      <c r="B27" s="88" t="s">
        <v>23</v>
      </c>
      <c r="C27" s="73"/>
      <c r="D27" s="72"/>
      <c r="E27" s="11" t="s">
        <v>50</v>
      </c>
      <c r="F27" s="12">
        <v>3.72</v>
      </c>
      <c r="H27" s="12">
        <v>190703.82</v>
      </c>
      <c r="J27" s="71">
        <v>189640.86</v>
      </c>
      <c r="K27" s="72"/>
      <c r="M27" s="71">
        <v>190703.82</v>
      </c>
      <c r="N27" s="72"/>
      <c r="O27" s="71">
        <v>-1062.96</v>
      </c>
      <c r="P27" s="73"/>
      <c r="Q27" s="72"/>
      <c r="R27" s="71">
        <v>1062.96</v>
      </c>
      <c r="S27" s="72"/>
      <c r="T27" s="27" t="s">
        <v>46</v>
      </c>
    </row>
    <row r="28" spans="1:20" ht="12.75">
      <c r="A28" s="23"/>
      <c r="E28" s="14" t="s">
        <v>50</v>
      </c>
      <c r="H28" s="23"/>
      <c r="M28" s="23"/>
      <c r="R28" s="32"/>
      <c r="S28" s="5"/>
      <c r="T28" s="23"/>
    </row>
    <row r="29" spans="1:20" ht="15" customHeight="1">
      <c r="A29" s="18">
        <v>3</v>
      </c>
      <c r="B29" s="88" t="s">
        <v>24</v>
      </c>
      <c r="C29" s="73"/>
      <c r="D29" s="72"/>
      <c r="E29" s="11" t="s">
        <v>50</v>
      </c>
      <c r="F29" s="12">
        <v>5</v>
      </c>
      <c r="H29" s="8"/>
      <c r="J29" s="89">
        <f>J30+J31</f>
        <v>197128.82</v>
      </c>
      <c r="K29" s="90"/>
      <c r="L29" s="34"/>
      <c r="M29" s="89">
        <v>384539.14</v>
      </c>
      <c r="N29" s="90"/>
      <c r="O29" s="89">
        <f>J29-M29</f>
        <v>-187410.32</v>
      </c>
      <c r="P29" s="91"/>
      <c r="Q29" s="90"/>
      <c r="R29" s="92">
        <v>187410.32</v>
      </c>
      <c r="S29" s="93"/>
      <c r="T29" s="8"/>
    </row>
    <row r="30" spans="1:20" ht="15" customHeight="1">
      <c r="A30" s="10"/>
      <c r="B30" s="75" t="s">
        <v>25</v>
      </c>
      <c r="C30" s="73"/>
      <c r="D30" s="72"/>
      <c r="E30" s="11" t="s">
        <v>50</v>
      </c>
      <c r="F30" s="19"/>
      <c r="H30" s="12">
        <v>257328</v>
      </c>
      <c r="J30" s="71">
        <v>256994.94</v>
      </c>
      <c r="K30" s="72"/>
      <c r="M30" s="74"/>
      <c r="N30" s="72"/>
      <c r="O30" s="74"/>
      <c r="P30" s="73"/>
      <c r="Q30" s="72"/>
      <c r="R30" s="74"/>
      <c r="S30" s="86"/>
      <c r="T30" s="8"/>
    </row>
    <row r="31" spans="1:20" ht="15" customHeight="1">
      <c r="A31" s="10"/>
      <c r="B31" s="75" t="s">
        <v>26</v>
      </c>
      <c r="C31" s="73"/>
      <c r="D31" s="72"/>
      <c r="E31" s="11" t="s">
        <v>50</v>
      </c>
      <c r="F31" s="8"/>
      <c r="H31" s="8"/>
      <c r="J31" s="71">
        <v>-59866.12</v>
      </c>
      <c r="K31" s="72"/>
      <c r="M31" s="74"/>
      <c r="N31" s="72"/>
      <c r="O31" s="74"/>
      <c r="P31" s="73"/>
      <c r="Q31" s="72"/>
      <c r="R31" s="74"/>
      <c r="S31" s="86"/>
      <c r="T31" s="8"/>
    </row>
    <row r="32" spans="1:20" ht="15" customHeight="1">
      <c r="A32" s="10"/>
      <c r="B32" s="75" t="s">
        <v>27</v>
      </c>
      <c r="C32" s="73"/>
      <c r="D32" s="72"/>
      <c r="E32" s="11" t="s">
        <v>50</v>
      </c>
      <c r="F32" s="8"/>
      <c r="H32" s="8"/>
      <c r="J32" s="74"/>
      <c r="K32" s="72"/>
      <c r="M32" s="71">
        <v>384539.14</v>
      </c>
      <c r="N32" s="72"/>
      <c r="O32" s="74"/>
      <c r="P32" s="73"/>
      <c r="Q32" s="72"/>
      <c r="R32" s="74"/>
      <c r="S32" s="86"/>
      <c r="T32" s="8"/>
    </row>
    <row r="33" spans="1:20" ht="14.25" customHeight="1">
      <c r="A33" s="10"/>
      <c r="B33" s="75" t="s">
        <v>28</v>
      </c>
      <c r="C33" s="73"/>
      <c r="D33" s="72"/>
      <c r="E33" s="20"/>
      <c r="F33" s="8"/>
      <c r="H33" s="8"/>
      <c r="J33" s="74"/>
      <c r="K33" s="72"/>
      <c r="M33" s="74"/>
      <c r="N33" s="72"/>
      <c r="O33" s="74"/>
      <c r="P33" s="73"/>
      <c r="Q33" s="72"/>
      <c r="R33" s="74"/>
      <c r="S33" s="86"/>
      <c r="T33" s="8"/>
    </row>
    <row r="34" ht="0" customHeight="1" hidden="1"/>
    <row r="35" spans="1:20" ht="15" customHeight="1">
      <c r="A35" s="18">
        <v>4</v>
      </c>
      <c r="B35" s="88" t="s">
        <v>29</v>
      </c>
      <c r="C35" s="73"/>
      <c r="D35" s="72"/>
      <c r="E35" s="31" t="s">
        <v>50</v>
      </c>
      <c r="F35" s="8"/>
      <c r="H35" s="12">
        <v>1783508.19</v>
      </c>
      <c r="J35" s="71">
        <v>1774105.54</v>
      </c>
      <c r="K35" s="72"/>
      <c r="M35" s="71">
        <v>1783508.19</v>
      </c>
      <c r="N35" s="72"/>
      <c r="O35" s="71">
        <v>-47766.39</v>
      </c>
      <c r="P35" s="73"/>
      <c r="Q35" s="72"/>
      <c r="R35" s="71">
        <v>47766.39</v>
      </c>
      <c r="S35" s="72"/>
      <c r="T35" s="8"/>
    </row>
    <row r="36" spans="1:20" ht="15" customHeight="1">
      <c r="A36" s="21"/>
      <c r="B36" s="75" t="s">
        <v>30</v>
      </c>
      <c r="C36" s="73"/>
      <c r="D36" s="72"/>
      <c r="E36" s="31" t="s">
        <v>50</v>
      </c>
      <c r="F36" s="8"/>
      <c r="H36" s="9">
        <v>45933.44</v>
      </c>
      <c r="J36" s="71">
        <v>46727.82</v>
      </c>
      <c r="K36" s="72"/>
      <c r="M36" s="71">
        <v>45933.44</v>
      </c>
      <c r="N36" s="72"/>
      <c r="O36" s="71"/>
      <c r="P36" s="73"/>
      <c r="Q36" s="72"/>
      <c r="R36" s="74"/>
      <c r="S36" s="72"/>
      <c r="T36" s="28" t="s">
        <v>47</v>
      </c>
    </row>
    <row r="37" spans="1:20" ht="15" customHeight="1">
      <c r="A37" s="13"/>
      <c r="B37" s="75" t="s">
        <v>31</v>
      </c>
      <c r="C37" s="73"/>
      <c r="D37" s="72"/>
      <c r="E37" s="11" t="s">
        <v>50</v>
      </c>
      <c r="F37" s="19"/>
      <c r="H37" s="12">
        <v>155928.48</v>
      </c>
      <c r="J37" s="71">
        <v>160151.94</v>
      </c>
      <c r="K37" s="72"/>
      <c r="M37" s="71">
        <v>155928.48</v>
      </c>
      <c r="N37" s="72"/>
      <c r="O37" s="71"/>
      <c r="P37" s="73"/>
      <c r="Q37" s="72"/>
      <c r="R37" s="74"/>
      <c r="S37" s="72"/>
      <c r="T37" s="27" t="s">
        <v>48</v>
      </c>
    </row>
    <row r="38" spans="1:20" ht="15" customHeight="1">
      <c r="A38" s="13"/>
      <c r="B38" s="75" t="s">
        <v>32</v>
      </c>
      <c r="C38" s="73"/>
      <c r="D38" s="72"/>
      <c r="E38" s="11" t="s">
        <v>50</v>
      </c>
      <c r="F38" s="8"/>
      <c r="H38" s="12">
        <v>504233.65</v>
      </c>
      <c r="J38" s="71">
        <v>531456.75</v>
      </c>
      <c r="K38" s="72"/>
      <c r="M38" s="71">
        <v>504233.65</v>
      </c>
      <c r="N38" s="72"/>
      <c r="O38" s="71"/>
      <c r="P38" s="73"/>
      <c r="Q38" s="72"/>
      <c r="R38" s="74"/>
      <c r="S38" s="72"/>
      <c r="T38" s="27" t="s">
        <v>49</v>
      </c>
    </row>
    <row r="39" spans="1:20" ht="15" customHeight="1">
      <c r="A39" s="13"/>
      <c r="B39" s="75" t="s">
        <v>33</v>
      </c>
      <c r="C39" s="73"/>
      <c r="D39" s="72"/>
      <c r="E39" s="11" t="s">
        <v>50</v>
      </c>
      <c r="F39" s="8"/>
      <c r="H39" s="12">
        <v>157034.51</v>
      </c>
      <c r="J39" s="71">
        <v>163157.31</v>
      </c>
      <c r="K39" s="72"/>
      <c r="M39" s="71">
        <v>157034.51</v>
      </c>
      <c r="N39" s="72"/>
      <c r="O39" s="71"/>
      <c r="P39" s="73"/>
      <c r="Q39" s="72"/>
      <c r="R39" s="74"/>
      <c r="S39" s="72"/>
      <c r="T39" s="27" t="s">
        <v>48</v>
      </c>
    </row>
    <row r="40" spans="1:20" ht="15" customHeight="1">
      <c r="A40" s="13"/>
      <c r="B40" s="75" t="s">
        <v>34</v>
      </c>
      <c r="C40" s="73"/>
      <c r="D40" s="72"/>
      <c r="E40" s="11" t="s">
        <v>50</v>
      </c>
      <c r="F40" s="8"/>
      <c r="H40" s="12">
        <v>920378.11</v>
      </c>
      <c r="J40" s="71">
        <v>872611.72</v>
      </c>
      <c r="K40" s="72"/>
      <c r="M40" s="71">
        <v>920378.11</v>
      </c>
      <c r="N40" s="72"/>
      <c r="O40" s="71">
        <v>-47766.39</v>
      </c>
      <c r="P40" s="73"/>
      <c r="Q40" s="72"/>
      <c r="R40" s="71">
        <v>47766.39</v>
      </c>
      <c r="S40" s="76"/>
      <c r="T40" s="27" t="s">
        <v>49</v>
      </c>
    </row>
    <row r="41" ht="15" customHeight="1"/>
    <row r="42" spans="1:256" ht="25.5" customHeight="1">
      <c r="A42" s="153" t="s">
        <v>59</v>
      </c>
      <c r="B42" s="154"/>
      <c r="C42" s="154"/>
      <c r="D42" s="154"/>
      <c r="E42" s="155"/>
      <c r="F42" s="35">
        <f>SUM(F43:F48)</f>
        <v>384539.14</v>
      </c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  <c r="IR42" s="36"/>
      <c r="IS42" s="36"/>
      <c r="IT42" s="36"/>
      <c r="IU42" s="36"/>
      <c r="IV42" s="36"/>
    </row>
    <row r="43" spans="1:256" ht="12.75">
      <c r="A43" s="156" t="s">
        <v>60</v>
      </c>
      <c r="B43" s="157"/>
      <c r="C43" s="157"/>
      <c r="D43" s="157"/>
      <c r="E43" s="158"/>
      <c r="F43" s="67">
        <v>4961.14</v>
      </c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  <c r="IS43" s="36"/>
      <c r="IT43" s="36"/>
      <c r="IU43" s="36"/>
      <c r="IV43" s="36"/>
    </row>
    <row r="44" spans="1:256" ht="12.75">
      <c r="A44" s="149" t="s">
        <v>61</v>
      </c>
      <c r="B44" s="150"/>
      <c r="C44" s="150"/>
      <c r="D44" s="150"/>
      <c r="E44" s="151"/>
      <c r="F44" s="67">
        <v>351624</v>
      </c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36"/>
      <c r="IV44" s="36"/>
    </row>
    <row r="45" spans="1:256" ht="12.75">
      <c r="A45" s="149" t="s">
        <v>62</v>
      </c>
      <c r="B45" s="150"/>
      <c r="C45" s="150"/>
      <c r="D45" s="150"/>
      <c r="E45" s="151"/>
      <c r="F45" s="67">
        <v>1706</v>
      </c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  <c r="IU45" s="36"/>
      <c r="IV45" s="36"/>
    </row>
    <row r="46" spans="1:256" ht="12.75">
      <c r="A46" s="149" t="s">
        <v>63</v>
      </c>
      <c r="B46" s="150"/>
      <c r="C46" s="150"/>
      <c r="D46" s="150"/>
      <c r="E46" s="151"/>
      <c r="F46" s="67">
        <v>11688</v>
      </c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  <c r="IV46" s="36"/>
    </row>
    <row r="47" spans="1:256" ht="12.75">
      <c r="A47" s="145" t="s">
        <v>69</v>
      </c>
      <c r="B47" s="146"/>
      <c r="C47" s="146"/>
      <c r="D47" s="146"/>
      <c r="E47" s="147"/>
      <c r="F47" s="68">
        <v>11360</v>
      </c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  <c r="IV47" s="36"/>
    </row>
    <row r="48" spans="1:256" ht="12.75">
      <c r="A48" s="66" t="s">
        <v>64</v>
      </c>
      <c r="B48" s="64"/>
      <c r="C48" s="64"/>
      <c r="D48" s="64"/>
      <c r="E48" s="65"/>
      <c r="F48" s="69">
        <v>3200</v>
      </c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12.75">
      <c r="A49" s="37"/>
      <c r="B49" s="37"/>
      <c r="C49" s="37"/>
      <c r="D49" s="37"/>
      <c r="E49" s="38"/>
      <c r="F49" s="39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2.75">
      <c r="A50" s="37"/>
      <c r="B50" s="37"/>
      <c r="C50" s="37"/>
      <c r="D50" s="37"/>
      <c r="E50" s="38"/>
      <c r="F50" s="39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2.75">
      <c r="A51" s="87" t="s">
        <v>65</v>
      </c>
      <c r="B51" s="83"/>
      <c r="C51" s="83"/>
      <c r="D51" s="83"/>
      <c r="E51" s="84"/>
      <c r="F51" s="40">
        <f>F52+F53+F54</f>
        <v>9990</v>
      </c>
      <c r="G51" s="41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2.75">
      <c r="A52" s="79" t="s">
        <v>51</v>
      </c>
      <c r="B52" s="80"/>
      <c r="C52" s="80"/>
      <c r="D52" s="80"/>
      <c r="E52" s="80"/>
      <c r="F52" s="42">
        <v>4050</v>
      </c>
      <c r="G52" s="41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2.75">
      <c r="A53" s="81" t="s">
        <v>52</v>
      </c>
      <c r="B53" s="80"/>
      <c r="C53" s="80"/>
      <c r="D53" s="80"/>
      <c r="E53" s="80"/>
      <c r="F53" s="42">
        <v>3780</v>
      </c>
      <c r="G53" s="41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2.75">
      <c r="A54" s="81" t="s">
        <v>53</v>
      </c>
      <c r="B54" s="80"/>
      <c r="C54" s="80"/>
      <c r="D54" s="80"/>
      <c r="E54" s="80"/>
      <c r="F54" s="42">
        <v>2160</v>
      </c>
      <c r="G54" s="41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2.75">
      <c r="A55" s="43"/>
      <c r="B55" s="44"/>
      <c r="C55" s="44"/>
      <c r="D55" s="44"/>
      <c r="E55" s="44"/>
      <c r="F55" s="45"/>
      <c r="G55" s="41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2.75" customHeight="1">
      <c r="A56" s="46"/>
      <c r="B56" s="47"/>
      <c r="C56" s="47"/>
      <c r="D56" s="47"/>
      <c r="E56" s="47"/>
      <c r="F56" s="48" t="s">
        <v>37</v>
      </c>
      <c r="G56" s="49" t="s">
        <v>50</v>
      </c>
      <c r="H56" s="49" t="s">
        <v>50</v>
      </c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27.75" customHeight="1">
      <c r="A57" s="82" t="s">
        <v>66</v>
      </c>
      <c r="B57" s="83"/>
      <c r="C57" s="83"/>
      <c r="D57" s="83"/>
      <c r="E57" s="84"/>
      <c r="F57" s="50">
        <f>F58</f>
        <v>60.2</v>
      </c>
      <c r="G57" s="51">
        <f>G58</f>
        <v>2808.45</v>
      </c>
      <c r="H57" s="51">
        <f>H58</f>
        <v>5910.66</v>
      </c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2.75">
      <c r="A58" s="80" t="s">
        <v>54</v>
      </c>
      <c r="B58" s="80"/>
      <c r="C58" s="80"/>
      <c r="D58" s="80"/>
      <c r="E58" s="80"/>
      <c r="F58" s="52">
        <v>60.2</v>
      </c>
      <c r="G58" s="53">
        <v>2808.45</v>
      </c>
      <c r="H58" s="53">
        <v>5910.66</v>
      </c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2.75">
      <c r="A59" s="54"/>
      <c r="B59" s="55"/>
      <c r="C59" s="55"/>
      <c r="D59" s="55"/>
      <c r="E59" s="55"/>
      <c r="F59" s="54"/>
      <c r="G59" s="5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12.75">
      <c r="A60" s="54"/>
      <c r="B60" s="55"/>
      <c r="C60" s="55"/>
      <c r="D60" s="55"/>
      <c r="E60" s="55"/>
      <c r="F60" s="54"/>
      <c r="G60" s="5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2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2.75">
      <c r="A62" s="57" t="s">
        <v>55</v>
      </c>
      <c r="B62" s="57"/>
      <c r="C62" s="58"/>
      <c r="D62" s="59"/>
      <c r="E62" s="36"/>
      <c r="F62" s="36"/>
      <c r="G62" s="60" t="s">
        <v>56</v>
      </c>
      <c r="H62" s="61"/>
      <c r="I62" s="61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2.75">
      <c r="A63" s="36"/>
      <c r="B63" s="60"/>
      <c r="C63" s="59"/>
      <c r="D63" s="62"/>
      <c r="E63" s="62"/>
      <c r="F63" s="62"/>
      <c r="G63" s="62"/>
      <c r="H63" s="61"/>
      <c r="I63" s="61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2.75">
      <c r="A64" s="36"/>
      <c r="B64" s="60"/>
      <c r="C64" s="62"/>
      <c r="D64" s="62"/>
      <c r="E64" s="62"/>
      <c r="F64" s="36"/>
      <c r="G64" s="63"/>
      <c r="H64" s="62"/>
      <c r="I64" s="61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2.75">
      <c r="A65" s="85" t="s">
        <v>57</v>
      </c>
      <c r="B65" s="85"/>
      <c r="C65" s="85"/>
      <c r="D65" s="85"/>
      <c r="E65" s="62"/>
      <c r="F65" s="62"/>
      <c r="G65" s="62"/>
      <c r="H65" s="61"/>
      <c r="I65" s="61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2.75">
      <c r="A66" s="77" t="s">
        <v>67</v>
      </c>
      <c r="B66" s="78"/>
      <c r="C66" s="63"/>
      <c r="D66" s="60"/>
      <c r="E66" s="62"/>
      <c r="F66" s="62"/>
      <c r="G66" s="62"/>
      <c r="H66" s="61"/>
      <c r="I66" s="61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  <row r="67" spans="1:256" ht="12.75">
      <c r="A67" s="77" t="s">
        <v>58</v>
      </c>
      <c r="B67" s="78"/>
      <c r="C67" s="63"/>
      <c r="D67" s="62"/>
      <c r="E67" s="62"/>
      <c r="F67" s="62"/>
      <c r="G67" s="62"/>
      <c r="H67" s="61"/>
      <c r="I67" s="61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  <c r="II67" s="36"/>
      <c r="IJ67" s="36"/>
      <c r="IK67" s="36"/>
      <c r="IL67" s="36"/>
      <c r="IM67" s="36"/>
      <c r="IN67" s="36"/>
      <c r="IO67" s="36"/>
      <c r="IP67" s="36"/>
      <c r="IQ67" s="36"/>
      <c r="IR67" s="36"/>
      <c r="IS67" s="36"/>
      <c r="IT67" s="36"/>
      <c r="IU67" s="36"/>
      <c r="IV67" s="36"/>
    </row>
  </sheetData>
  <sheetProtection/>
  <mergeCells count="160">
    <mergeCell ref="O10:Q10"/>
    <mergeCell ref="R13:S14"/>
    <mergeCell ref="E21:E22"/>
    <mergeCell ref="A42:E42"/>
    <mergeCell ref="A43:E43"/>
    <mergeCell ref="A44:E44"/>
    <mergeCell ref="B21:D21"/>
    <mergeCell ref="A22:A23"/>
    <mergeCell ref="B22:D23"/>
    <mergeCell ref="B29:D29"/>
    <mergeCell ref="B8:D8"/>
    <mergeCell ref="B9:D9"/>
    <mergeCell ref="E18:E19"/>
    <mergeCell ref="A47:E47"/>
    <mergeCell ref="B10:D10"/>
    <mergeCell ref="J10:K10"/>
    <mergeCell ref="A45:E45"/>
    <mergeCell ref="A46:E46"/>
    <mergeCell ref="B18:D18"/>
    <mergeCell ref="J18:K18"/>
    <mergeCell ref="C1:R2"/>
    <mergeCell ref="D3:P3"/>
    <mergeCell ref="C5:O5"/>
    <mergeCell ref="B7:D7"/>
    <mergeCell ref="L7:M7"/>
    <mergeCell ref="O7:Q7"/>
    <mergeCell ref="R7:S7"/>
    <mergeCell ref="R10:S10"/>
    <mergeCell ref="A11:A12"/>
    <mergeCell ref="B11:D12"/>
    <mergeCell ref="E11:E12"/>
    <mergeCell ref="F11:F12"/>
    <mergeCell ref="H11:H12"/>
    <mergeCell ref="J11:K12"/>
    <mergeCell ref="O11:Q12"/>
    <mergeCell ref="R11:S12"/>
    <mergeCell ref="M10:N10"/>
    <mergeCell ref="T11:T12"/>
    <mergeCell ref="M12:N13"/>
    <mergeCell ref="A13:A14"/>
    <mergeCell ref="B13:D14"/>
    <mergeCell ref="E13:E14"/>
    <mergeCell ref="F13:F14"/>
    <mergeCell ref="H13:H14"/>
    <mergeCell ref="J13:K14"/>
    <mergeCell ref="O13:Q14"/>
    <mergeCell ref="T13:T14"/>
    <mergeCell ref="M14:N14"/>
    <mergeCell ref="A15:A16"/>
    <mergeCell ref="B15:D16"/>
    <mergeCell ref="E15:E16"/>
    <mergeCell ref="F15:F16"/>
    <mergeCell ref="H15:H16"/>
    <mergeCell ref="J15:K16"/>
    <mergeCell ref="M15:N16"/>
    <mergeCell ref="O15:Q16"/>
    <mergeCell ref="R15:S16"/>
    <mergeCell ref="T15:T16"/>
    <mergeCell ref="B17:D17"/>
    <mergeCell ref="J17:K17"/>
    <mergeCell ref="M17:N17"/>
    <mergeCell ref="O17:Q17"/>
    <mergeCell ref="R17:S17"/>
    <mergeCell ref="B20:D20"/>
    <mergeCell ref="J20:K20"/>
    <mergeCell ref="M20:N20"/>
    <mergeCell ref="O20:Q20"/>
    <mergeCell ref="R20:S20"/>
    <mergeCell ref="R21:S21"/>
    <mergeCell ref="O22:Q23"/>
    <mergeCell ref="R22:S23"/>
    <mergeCell ref="J21:K21"/>
    <mergeCell ref="M21:N21"/>
    <mergeCell ref="O21:Q21"/>
    <mergeCell ref="R18:S18"/>
    <mergeCell ref="M18:N18"/>
    <mergeCell ref="O18:Q18"/>
    <mergeCell ref="T22:T23"/>
    <mergeCell ref="B25:D25"/>
    <mergeCell ref="J25:K25"/>
    <mergeCell ref="M25:N25"/>
    <mergeCell ref="O25:Q25"/>
    <mergeCell ref="R25:S25"/>
    <mergeCell ref="F22:F23"/>
    <mergeCell ref="H22:H23"/>
    <mergeCell ref="J22:K23"/>
    <mergeCell ref="M22:N23"/>
    <mergeCell ref="R26:S26"/>
    <mergeCell ref="B26:D26"/>
    <mergeCell ref="J26:K26"/>
    <mergeCell ref="M26:N26"/>
    <mergeCell ref="O26:Q26"/>
    <mergeCell ref="R27:S27"/>
    <mergeCell ref="J29:K29"/>
    <mergeCell ref="M29:N29"/>
    <mergeCell ref="O29:Q29"/>
    <mergeCell ref="R29:S29"/>
    <mergeCell ref="B27:D27"/>
    <mergeCell ref="J27:K27"/>
    <mergeCell ref="M27:N27"/>
    <mergeCell ref="O27:Q27"/>
    <mergeCell ref="R30:S30"/>
    <mergeCell ref="B31:D31"/>
    <mergeCell ref="J31:K31"/>
    <mergeCell ref="M31:N31"/>
    <mergeCell ref="O31:Q31"/>
    <mergeCell ref="R31:S31"/>
    <mergeCell ref="B30:D30"/>
    <mergeCell ref="J30:K30"/>
    <mergeCell ref="M30:N30"/>
    <mergeCell ref="O30:Q30"/>
    <mergeCell ref="R32:S32"/>
    <mergeCell ref="B32:D32"/>
    <mergeCell ref="J32:K32"/>
    <mergeCell ref="M32:N32"/>
    <mergeCell ref="O32:Q32"/>
    <mergeCell ref="A51:E51"/>
    <mergeCell ref="R33:S33"/>
    <mergeCell ref="R35:S35"/>
    <mergeCell ref="R36:S36"/>
    <mergeCell ref="B35:D35"/>
    <mergeCell ref="A52:E52"/>
    <mergeCell ref="A53:E53"/>
    <mergeCell ref="A54:E54"/>
    <mergeCell ref="A57:E57"/>
    <mergeCell ref="A58:E58"/>
    <mergeCell ref="A65:D65"/>
    <mergeCell ref="A66:B66"/>
    <mergeCell ref="A67:B67"/>
    <mergeCell ref="B33:D33"/>
    <mergeCell ref="J33:K33"/>
    <mergeCell ref="M33:N33"/>
    <mergeCell ref="O33:Q33"/>
    <mergeCell ref="B36:D36"/>
    <mergeCell ref="J36:K36"/>
    <mergeCell ref="M36:N36"/>
    <mergeCell ref="O36:Q36"/>
    <mergeCell ref="R37:S37"/>
    <mergeCell ref="B38:D38"/>
    <mergeCell ref="J38:K38"/>
    <mergeCell ref="M38:N38"/>
    <mergeCell ref="O38:Q38"/>
    <mergeCell ref="R38:S38"/>
    <mergeCell ref="B37:D37"/>
    <mergeCell ref="J39:K39"/>
    <mergeCell ref="M39:N39"/>
    <mergeCell ref="O39:Q39"/>
    <mergeCell ref="J35:K35"/>
    <mergeCell ref="M35:N35"/>
    <mergeCell ref="O35:Q35"/>
    <mergeCell ref="J37:K37"/>
    <mergeCell ref="M37:N37"/>
    <mergeCell ref="O37:Q37"/>
    <mergeCell ref="R39:S39"/>
    <mergeCell ref="B40:D40"/>
    <mergeCell ref="J40:K40"/>
    <mergeCell ref="M40:N40"/>
    <mergeCell ref="O40:Q40"/>
    <mergeCell ref="R40:S40"/>
    <mergeCell ref="B39:D39"/>
  </mergeCells>
  <printOptions/>
  <pageMargins left="0.3611111111111111" right="0.3611111111111111" top="0.3611111111111111" bottom="0.3611111111111111" header="0.5" footer="0.5"/>
  <pageSetup horizontalDpi="300" verticalDpi="300" orientation="landscape" paperSize="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martynova</cp:lastModifiedBy>
  <cp:lastPrinted>2021-03-18T07:12:42Z</cp:lastPrinted>
  <dcterms:created xsi:type="dcterms:W3CDTF">2021-02-28T08:56:14Z</dcterms:created>
  <dcterms:modified xsi:type="dcterms:W3CDTF">2021-03-28T22:01:17Z</dcterms:modified>
  <cp:category/>
  <cp:version/>
  <cp:contentType/>
  <cp:contentStatus/>
</cp:coreProperties>
</file>