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<sst xmlns="http://schemas.openxmlformats.org/spreadsheetml/2006/main" count="106" uniqueCount="76">
  <si>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</si>
  <si>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</si>
  <si>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д.65/1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</si>
  <si>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</si>
  <si>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</si>
  <si>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</si>
  <si>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</si>
  <si>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</si>
  <si>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</si>
  <si>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</si>
  <si>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</si>
  <si>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</si>
  <si>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</si>
  <si>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</si>
  <si>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</si>
  <si>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</si>
  <si>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</si>
  <si>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</si>
  <si>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</si>
  <si>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</si>
  <si>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</si>
  <si>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</si>
  <si>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</si>
  <si>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</si>
  <si>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</si>
  <si>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</si>
  <si>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</si>
  <si>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</si>
  <si>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</si>
  <si>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</si>
  <si>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</si>
  <si>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</si>
  <si>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</si>
  <si>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</si>
  <si>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рем.сист.ГВС в подвале</t>
  </si>
  <si>
    <t>утилизация листвы</t>
  </si>
  <si>
    <t>ОАО "ВымпелКом"</t>
  </si>
  <si>
    <t>"Комстар-Регионы"</t>
  </si>
  <si>
    <t>кв.м</t>
  </si>
  <si>
    <t>руб.</t>
  </si>
  <si>
    <t>Дантист</t>
  </si>
  <si>
    <t>Данилова И.А.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</si>
  <si>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</si>
  <si>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</si>
  <si>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</si>
  <si>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</si>
  <si>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</si>
  <si>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</si>
  <si>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</si>
  <si>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</si>
  <si>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</si>
  <si>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</si>
  <si>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</si>
  <si>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</si>
  <si>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</si>
  <si>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</si>
  <si>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</si>
  <si>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"Калугалифтремстрой</t>
  </si>
  <si>
    <t>ПАО "КСК"</t>
  </si>
  <si>
    <t>ГП "Калугаоблводоканал"</t>
  </si>
  <si>
    <t>МУП "Калугатеплосеть" г.Калуги</t>
  </si>
  <si>
    <t>Ремонт системы ЦО, ГВС</t>
  </si>
  <si>
    <t>Расшифровка вып. работ по текущему ремонту за 2020г.</t>
  </si>
  <si>
    <t>зам.уч-ка стояка на сист.ГВС</t>
  </si>
  <si>
    <t>рем.трубопровода сист.ГВС в подвале</t>
  </si>
  <si>
    <t>рем.и поверка узла учета теплоэнергии</t>
  </si>
  <si>
    <t>зам.светодиодных светильников под.5,6</t>
  </si>
  <si>
    <t>зам.газового крана на газопроводе кв.70</t>
  </si>
  <si>
    <t>зам.газового крана на г/проводе</t>
  </si>
  <si>
    <t>Оплата провайдеров за 2020г.</t>
  </si>
  <si>
    <t>Оплата за нежилые помещения за 2020г.</t>
  </si>
  <si>
    <t>Вагонов В.В.</t>
  </si>
  <si>
    <t>Воеводская Н.А.</t>
  </si>
  <si>
    <t>Ростелеком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</si>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</sst>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wrapText="1"/>
      <protection/>
    </xf>
    <xf numFmtId="2" fontId="5" fillId="0" borderId="0" xfId="69" applyNumberFormat="1" applyFont="1" applyFill="1" applyBorder="1" applyAlignment="1">
      <alignment vertical="center" wrapText="1"/>
      <protection/>
    </xf>
    <xf numFmtId="0" fontId="0" fillId="0" borderId="0" xfId="69" applyFill="1" applyAlignment="1">
      <alignment wrapText="1"/>
      <protection/>
    </xf>
    <xf numFmtId="0" fontId="5" fillId="0" borderId="10" xfId="69" applyFont="1" applyFill="1" applyBorder="1" applyAlignment="1">
      <alignment wrapText="1"/>
      <protection/>
    </xf>
    <xf numFmtId="4" fontId="6" fillId="0" borderId="10" xfId="69" applyNumberFormat="1" applyFont="1" applyFill="1" applyBorder="1" applyAlignment="1">
      <alignment horizontal="right" vertical="center"/>
      <protection/>
    </xf>
    <xf numFmtId="0" fontId="0" fillId="0" borderId="10" xfId="69" applyFill="1" applyBorder="1" applyAlignment="1">
      <alignment wrapText="1"/>
      <protection/>
    </xf>
    <xf numFmtId="0" fontId="0" fillId="0" borderId="0" xfId="69" applyFont="1" applyFill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4" fontId="6" fillId="0" borderId="0" xfId="69" applyNumberFormat="1" applyFont="1" applyFill="1" applyBorder="1" applyAlignment="1">
      <alignment horizontal="center" vertical="center"/>
      <protection/>
    </xf>
    <xf numFmtId="4" fontId="7" fillId="0" borderId="0" xfId="69" applyNumberFormat="1" applyFont="1" applyFill="1" applyBorder="1" applyAlignment="1">
      <alignment horizontal="right" vertical="center"/>
      <protection/>
    </xf>
    <xf numFmtId="0" fontId="5" fillId="0" borderId="0" xfId="69" applyFont="1" applyFill="1" applyBorder="1" applyAlignment="1">
      <alignment horizontal="right" wrapText="1"/>
      <protection/>
    </xf>
    <xf numFmtId="4" fontId="5" fillId="0" borderId="10" xfId="69" applyNumberFormat="1" applyFont="1" applyFill="1" applyBorder="1" applyAlignment="1">
      <alignment vertical="center" wrapText="1"/>
      <protection/>
    </xf>
    <xf numFmtId="4" fontId="8" fillId="0" borderId="0" xfId="69" applyNumberFormat="1" applyFont="1" applyFill="1" applyBorder="1" applyAlignment="1">
      <alignment horizontal="right" vertical="center"/>
      <protection/>
    </xf>
    <xf numFmtId="0" fontId="0" fillId="0" borderId="0" xfId="69" applyFill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0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2" fillId="0" borderId="14" xfId="46" applyNumberFormat="1" applyBorder="1" applyAlignment="1" quotePrefix="1">
      <alignment horizontal="right" vertical="center" wrapText="1"/>
      <protection/>
    </xf>
    <xf numFmtId="0" fontId="10" fillId="0" borderId="10" xfId="34" applyFont="1" applyBorder="1" applyAlignment="1">
      <alignment horizontal="left" vertical="center" wrapText="1"/>
      <protection/>
    </xf>
    <xf numFmtId="0" fontId="5" fillId="0" borderId="0" xfId="0" applyFont="1" applyAlignment="1">
      <alignment wrapText="1"/>
    </xf>
    <xf numFmtId="0" fontId="10" fillId="0" borderId="10" xfId="34" applyFon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0" fillId="34" borderId="0" xfId="69" applyFill="1" applyBorder="1" applyAlignment="1">
      <alignment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0" fillId="0" borderId="13" xfId="0" applyNumberFormat="1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0" fillId="0" borderId="14" xfId="34" applyFont="1" applyBorder="1" applyAlignment="1">
      <alignment horizontal="left" vertical="top" wrapText="1"/>
      <protection/>
    </xf>
    <xf numFmtId="0" fontId="11" fillId="0" borderId="16" xfId="0" applyFont="1" applyBorder="1" applyAlignment="1">
      <alignment horizontal="left" vertical="top" wrapText="1"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2" fontId="0" fillId="0" borderId="11" xfId="69" applyNumberFormat="1" applyFont="1" applyFill="1" applyBorder="1" applyAlignment="1">
      <alignment vertical="center" wrapText="1"/>
      <protection/>
    </xf>
    <xf numFmtId="2" fontId="0" fillId="0" borderId="13" xfId="69" applyNumberFormat="1" applyFont="1" applyFill="1" applyBorder="1" applyAlignment="1">
      <alignment vertical="center" wrapText="1"/>
      <protection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4" fontId="6" fillId="0" borderId="10" xfId="69" applyNumberFormat="1" applyFont="1" applyFill="1" applyBorder="1" applyAlignment="1">
      <alignment horizontal="right" vertical="center"/>
      <protection/>
    </xf>
    <xf numFmtId="0" fontId="0" fillId="0" borderId="10" xfId="69" applyFill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5" fillId="0" borderId="10" xfId="69" applyFont="1" applyFill="1" applyBorder="1" applyAlignment="1">
      <alignment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Font="1" applyFill="1" applyBorder="1" applyAlignment="1">
      <alignment wrapText="1"/>
      <protection/>
    </xf>
    <xf numFmtId="4" fontId="5" fillId="0" borderId="10" xfId="69" applyNumberFormat="1" applyFont="1" applyFill="1" applyBorder="1" applyAlignment="1">
      <alignment horizontal="right" vertical="center" wrapText="1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0" xfId="69" applyFont="1" applyFill="1" applyBorder="1" applyAlignment="1">
      <alignment wrapText="1"/>
      <protection/>
    </xf>
    <xf numFmtId="0" fontId="9" fillId="0" borderId="0" xfId="69" applyFont="1" applyBorder="1" applyAlignment="1">
      <alignment horizontal="left"/>
      <protection/>
    </xf>
    <xf numFmtId="0" fontId="11" fillId="0" borderId="16" xfId="0" applyFont="1" applyBorder="1" applyAlignment="1">
      <alignment horizontal="left" wrapText="1"/>
    </xf>
    <xf numFmtId="0" fontId="10" fillId="0" borderId="14" xfId="38" applyFont="1" applyBorder="1" applyAlignment="1">
      <alignment horizontal="left" vertical="top" wrapText="1"/>
      <protection/>
    </xf>
    <xf numFmtId="0" fontId="10" fillId="0" borderId="16" xfId="38" applyFont="1" applyBorder="1" applyAlignment="1">
      <alignment horizontal="left" vertical="top" wrapText="1"/>
      <protection/>
    </xf>
    <xf numFmtId="0" fontId="10" fillId="0" borderId="14" xfId="38" applyFont="1" applyBorder="1" applyAlignment="1">
      <alignment vertical="top" wrapText="1"/>
      <protection/>
    </xf>
    <xf numFmtId="0" fontId="11" fillId="0" borderId="0" xfId="0" applyFont="1" applyAlignment="1">
      <alignment wrapText="1"/>
    </xf>
    <xf numFmtId="0" fontId="10" fillId="0" borderId="10" xfId="34" applyFont="1" applyBorder="1" applyAlignment="1">
      <alignment horizontal="righ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view="pageBreakPreview" zoomScaleSheetLayoutView="100" zoomScalePageLayoutView="0" workbookViewId="0" topLeftCell="A27">
      <selection activeCell="S60" sqref="S60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10.00390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00390625" style="1" customWidth="1"/>
    <col min="11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625" style="1" customWidth="1"/>
    <col min="20" max="20" width="24.00390625" style="1" customWidth="1"/>
    <col min="21" max="16384" width="9.125" style="1" customWidth="1"/>
  </cols>
  <sheetData>
    <row r="1" spans="3:18" ht="37.5" customHeight="1">
      <c r="C1" s="123" t="s">
        <v>0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3:18" ht="0" customHeight="1" hidden="1"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4:16" ht="11.25" customHeight="1">
      <c r="D3" s="125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ht="0.75" customHeight="1"/>
    <row r="5" spans="3:15" ht="18" customHeight="1">
      <c r="C5" s="127" t="s">
        <v>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ht="2.25" customHeight="1"/>
    <row r="7" spans="1:20" ht="25.5">
      <c r="A7" s="2" t="s">
        <v>3</v>
      </c>
      <c r="B7" s="129" t="s">
        <v>4</v>
      </c>
      <c r="C7" s="117"/>
      <c r="D7" s="95"/>
      <c r="E7" s="6" t="s">
        <v>5</v>
      </c>
      <c r="F7" s="2" t="s">
        <v>6</v>
      </c>
      <c r="H7" s="2" t="s">
        <v>46</v>
      </c>
      <c r="J7" s="2" t="s">
        <v>7</v>
      </c>
      <c r="L7" s="129" t="s">
        <v>8</v>
      </c>
      <c r="M7" s="95"/>
      <c r="O7" s="129" t="s">
        <v>9</v>
      </c>
      <c r="P7" s="117"/>
      <c r="Q7" s="95"/>
      <c r="R7" s="129" t="s">
        <v>10</v>
      </c>
      <c r="S7" s="130"/>
      <c r="T7" s="2" t="s">
        <v>11</v>
      </c>
    </row>
    <row r="8" spans="1:20" ht="12.75">
      <c r="A8" s="3"/>
      <c r="B8" s="154" t="s">
        <v>47</v>
      </c>
      <c r="C8" s="155"/>
      <c r="D8" s="156"/>
      <c r="E8" s="46" t="s">
        <v>48</v>
      </c>
      <c r="F8" s="2"/>
      <c r="H8" s="48">
        <f>SUM(H9:H10)</f>
        <v>6408.900000000001</v>
      </c>
      <c r="J8" s="3"/>
      <c r="L8" s="44"/>
      <c r="M8" s="45"/>
      <c r="O8" s="3"/>
      <c r="P8" s="4"/>
      <c r="Q8" s="5"/>
      <c r="R8" s="3"/>
      <c r="S8" s="7"/>
      <c r="T8" s="2"/>
    </row>
    <row r="9" spans="1:20" ht="12.75">
      <c r="A9" s="10"/>
      <c r="B9" s="63" t="s">
        <v>12</v>
      </c>
      <c r="C9" s="131"/>
      <c r="D9" s="132"/>
      <c r="E9" s="11" t="s">
        <v>48</v>
      </c>
      <c r="F9" s="2"/>
      <c r="H9" s="9">
        <v>6266.8</v>
      </c>
      <c r="J9" s="3"/>
      <c r="L9" s="44"/>
      <c r="M9" s="45"/>
      <c r="O9" s="3"/>
      <c r="P9" s="4"/>
      <c r="Q9" s="5"/>
      <c r="R9" s="3"/>
      <c r="S9" s="7"/>
      <c r="T9" s="2"/>
    </row>
    <row r="10" spans="1:20" ht="15" customHeight="1">
      <c r="A10" s="10"/>
      <c r="B10" s="69" t="s">
        <v>49</v>
      </c>
      <c r="C10" s="131"/>
      <c r="D10" s="132"/>
      <c r="E10" s="11" t="s">
        <v>48</v>
      </c>
      <c r="F10" s="8"/>
      <c r="H10" s="47">
        <v>142.1</v>
      </c>
      <c r="J10" s="61"/>
      <c r="K10" s="95"/>
      <c r="M10" s="61"/>
      <c r="N10" s="95"/>
      <c r="O10" s="61"/>
      <c r="P10" s="117"/>
      <c r="Q10" s="95"/>
      <c r="R10" s="61"/>
      <c r="S10" s="68"/>
      <c r="T10" s="8"/>
    </row>
    <row r="11" spans="1:20" ht="0" customHeight="1" hidden="1">
      <c r="A11" s="115">
        <v>1</v>
      </c>
      <c r="B11" s="116" t="s">
        <v>13</v>
      </c>
      <c r="C11" s="97"/>
      <c r="D11" s="98"/>
      <c r="E11" s="102" t="s">
        <v>39</v>
      </c>
      <c r="F11" s="88">
        <v>9.97</v>
      </c>
      <c r="H11" s="88">
        <v>750672.9</v>
      </c>
      <c r="J11" s="89">
        <v>753755.93</v>
      </c>
      <c r="K11" s="98"/>
      <c r="O11" s="89"/>
      <c r="P11" s="97"/>
      <c r="Q11" s="98"/>
      <c r="R11" s="90"/>
      <c r="S11" s="98"/>
      <c r="T11" s="76" t="s">
        <v>50</v>
      </c>
    </row>
    <row r="12" spans="1:20" ht="26.25" customHeight="1">
      <c r="A12" s="96"/>
      <c r="B12" s="99"/>
      <c r="C12" s="100"/>
      <c r="D12" s="101"/>
      <c r="E12" s="103"/>
      <c r="F12" s="96"/>
      <c r="H12" s="96"/>
      <c r="J12" s="99"/>
      <c r="K12" s="101"/>
      <c r="M12" s="89">
        <v>750672.9</v>
      </c>
      <c r="N12" s="98"/>
      <c r="O12" s="99"/>
      <c r="P12" s="100"/>
      <c r="Q12" s="101"/>
      <c r="R12" s="99"/>
      <c r="S12" s="101"/>
      <c r="T12" s="159"/>
    </row>
    <row r="13" spans="1:20" ht="0" customHeight="1" hidden="1">
      <c r="A13" s="104">
        <v>1.1</v>
      </c>
      <c r="B13" s="106" t="s">
        <v>14</v>
      </c>
      <c r="C13" s="97"/>
      <c r="D13" s="98"/>
      <c r="E13" s="102" t="s">
        <v>39</v>
      </c>
      <c r="F13" s="107">
        <v>1.05</v>
      </c>
      <c r="H13" s="108">
        <v>78663.36</v>
      </c>
      <c r="J13" s="109">
        <v>78986.43</v>
      </c>
      <c r="K13" s="98"/>
      <c r="M13" s="99"/>
      <c r="N13" s="101"/>
      <c r="O13" s="110"/>
      <c r="P13" s="97"/>
      <c r="Q13" s="98"/>
      <c r="R13" s="111"/>
      <c r="S13" s="112"/>
      <c r="T13" s="160" t="s">
        <v>51</v>
      </c>
    </row>
    <row r="14" spans="1:20" ht="27" customHeight="1">
      <c r="A14" s="105"/>
      <c r="B14" s="99"/>
      <c r="C14" s="100"/>
      <c r="D14" s="101"/>
      <c r="E14" s="103"/>
      <c r="F14" s="96"/>
      <c r="H14" s="100"/>
      <c r="J14" s="99"/>
      <c r="K14" s="101"/>
      <c r="M14" s="94">
        <v>78663.36</v>
      </c>
      <c r="N14" s="95"/>
      <c r="O14" s="99"/>
      <c r="P14" s="100"/>
      <c r="Q14" s="101"/>
      <c r="R14" s="113"/>
      <c r="S14" s="114"/>
      <c r="T14" s="161"/>
    </row>
    <row r="15" spans="1:20" ht="0" customHeight="1" hidden="1">
      <c r="A15" s="80">
        <v>1.2</v>
      </c>
      <c r="B15" s="82" t="s">
        <v>15</v>
      </c>
      <c r="C15" s="97"/>
      <c r="D15" s="98"/>
      <c r="E15" s="102" t="s">
        <v>39</v>
      </c>
      <c r="F15" s="88">
        <v>1.82</v>
      </c>
      <c r="H15" s="88">
        <v>136349.74</v>
      </c>
      <c r="J15" s="89">
        <v>136909.73</v>
      </c>
      <c r="K15" s="84"/>
      <c r="M15" s="89">
        <v>136349.74</v>
      </c>
      <c r="N15" s="84"/>
      <c r="O15" s="89"/>
      <c r="P15" s="83"/>
      <c r="Q15" s="84"/>
      <c r="R15" s="90"/>
      <c r="S15" s="84"/>
      <c r="T15" s="160" t="s">
        <v>51</v>
      </c>
    </row>
    <row r="16" spans="1:20" ht="15" customHeight="1">
      <c r="A16" s="96"/>
      <c r="B16" s="99"/>
      <c r="C16" s="100"/>
      <c r="D16" s="101"/>
      <c r="E16" s="103"/>
      <c r="F16" s="96"/>
      <c r="H16" s="81"/>
      <c r="J16" s="85"/>
      <c r="K16" s="87"/>
      <c r="M16" s="85"/>
      <c r="N16" s="87"/>
      <c r="O16" s="85"/>
      <c r="P16" s="86"/>
      <c r="Q16" s="87"/>
      <c r="R16" s="85"/>
      <c r="S16" s="87"/>
      <c r="T16" s="161"/>
    </row>
    <row r="17" spans="1:20" ht="15" customHeight="1">
      <c r="A17" s="10">
        <v>1.3</v>
      </c>
      <c r="B17" s="63" t="s">
        <v>16</v>
      </c>
      <c r="C17" s="64"/>
      <c r="D17" s="62"/>
      <c r="E17" s="52" t="s">
        <v>39</v>
      </c>
      <c r="F17" s="12">
        <v>2.93</v>
      </c>
      <c r="H17" s="12">
        <v>219508.14</v>
      </c>
      <c r="J17" s="65">
        <v>220409.68</v>
      </c>
      <c r="K17" s="62"/>
      <c r="M17" s="65">
        <v>219508.14</v>
      </c>
      <c r="N17" s="62"/>
      <c r="O17" s="65"/>
      <c r="P17" s="64"/>
      <c r="Q17" s="62"/>
      <c r="R17" s="61"/>
      <c r="S17" s="68"/>
      <c r="T17" s="162" t="s">
        <v>51</v>
      </c>
    </row>
    <row r="18" spans="1:20" ht="15" customHeight="1">
      <c r="A18" s="10">
        <v>1.4</v>
      </c>
      <c r="B18" s="63" t="s">
        <v>17</v>
      </c>
      <c r="C18" s="64"/>
      <c r="D18" s="62"/>
      <c r="E18" s="102" t="s">
        <v>39</v>
      </c>
      <c r="F18" s="12">
        <v>2.26</v>
      </c>
      <c r="H18" s="12">
        <v>169313.5</v>
      </c>
      <c r="J18" s="65">
        <v>170008.89</v>
      </c>
      <c r="K18" s="62"/>
      <c r="M18" s="65">
        <v>169313.5</v>
      </c>
      <c r="N18" s="62"/>
      <c r="O18" s="65"/>
      <c r="P18" s="64"/>
      <c r="Q18" s="62"/>
      <c r="R18" s="61"/>
      <c r="S18" s="68"/>
      <c r="T18" s="49" t="s">
        <v>52</v>
      </c>
    </row>
    <row r="19" spans="5:20" ht="0" customHeight="1" hidden="1">
      <c r="E19" s="103"/>
      <c r="T19" s="163"/>
    </row>
    <row r="20" spans="1:20" ht="15" customHeight="1">
      <c r="A20" s="13">
        <v>1.5</v>
      </c>
      <c r="B20" s="63" t="s">
        <v>18</v>
      </c>
      <c r="C20" s="64"/>
      <c r="D20" s="62"/>
      <c r="E20" s="52" t="s">
        <v>39</v>
      </c>
      <c r="F20" s="12">
        <v>1.23</v>
      </c>
      <c r="H20" s="12">
        <v>92148.48</v>
      </c>
      <c r="J20" s="65">
        <v>92526.93</v>
      </c>
      <c r="K20" s="62"/>
      <c r="M20" s="65">
        <v>92148.48</v>
      </c>
      <c r="N20" s="62"/>
      <c r="O20" s="65"/>
      <c r="P20" s="64"/>
      <c r="Q20" s="62"/>
      <c r="R20" s="61"/>
      <c r="S20" s="62"/>
      <c r="T20" s="49" t="s">
        <v>53</v>
      </c>
    </row>
    <row r="21" spans="1:20" ht="14.25" customHeight="1">
      <c r="A21" s="14">
        <v>1.6</v>
      </c>
      <c r="B21" s="91" t="s">
        <v>19</v>
      </c>
      <c r="C21" s="64"/>
      <c r="D21" s="62"/>
      <c r="E21" s="102" t="s">
        <v>39</v>
      </c>
      <c r="F21" s="15">
        <v>0.37</v>
      </c>
      <c r="H21" s="16">
        <v>27719.44</v>
      </c>
      <c r="J21" s="92">
        <v>27833.29</v>
      </c>
      <c r="K21" s="62"/>
      <c r="M21" s="92">
        <v>27719.44</v>
      </c>
      <c r="N21" s="62"/>
      <c r="O21" s="93"/>
      <c r="P21" s="64"/>
      <c r="Q21" s="62"/>
      <c r="R21" s="78"/>
      <c r="S21" s="79"/>
      <c r="T21" s="49" t="s">
        <v>54</v>
      </c>
    </row>
    <row r="22" spans="1:20" ht="0.75" customHeight="1">
      <c r="A22" s="80">
        <v>1.7</v>
      </c>
      <c r="B22" s="82" t="s">
        <v>20</v>
      </c>
      <c r="C22" s="83"/>
      <c r="D22" s="84"/>
      <c r="E22" s="103"/>
      <c r="F22" s="88">
        <v>0.15</v>
      </c>
      <c r="H22" s="88">
        <v>11237.6</v>
      </c>
      <c r="J22" s="89">
        <v>11283.73</v>
      </c>
      <c r="K22" s="84"/>
      <c r="M22" s="89">
        <v>11237.6</v>
      </c>
      <c r="N22" s="84"/>
      <c r="O22" s="89"/>
      <c r="P22" s="83"/>
      <c r="Q22" s="84"/>
      <c r="R22" s="90"/>
      <c r="S22" s="84"/>
      <c r="T22" s="76" t="s">
        <v>55</v>
      </c>
    </row>
    <row r="23" spans="1:20" ht="33" customHeight="1">
      <c r="A23" s="81"/>
      <c r="B23" s="85"/>
      <c r="C23" s="86"/>
      <c r="D23" s="87"/>
      <c r="E23" s="11" t="s">
        <v>39</v>
      </c>
      <c r="F23" s="81"/>
      <c r="H23" s="81"/>
      <c r="J23" s="85"/>
      <c r="K23" s="87"/>
      <c r="M23" s="85"/>
      <c r="N23" s="87"/>
      <c r="O23" s="85"/>
      <c r="P23" s="86"/>
      <c r="Q23" s="87"/>
      <c r="R23" s="85"/>
      <c r="S23" s="87"/>
      <c r="T23" s="77"/>
    </row>
    <row r="24" spans="5:20" ht="0" customHeight="1" hidden="1">
      <c r="E24" s="11" t="s">
        <v>39</v>
      </c>
      <c r="T24" s="163"/>
    </row>
    <row r="25" spans="1:20" ht="15" customHeight="1">
      <c r="A25" s="10">
        <v>1.8</v>
      </c>
      <c r="B25" s="63" t="s">
        <v>21</v>
      </c>
      <c r="C25" s="64"/>
      <c r="D25" s="62"/>
      <c r="E25" s="11" t="s">
        <v>39</v>
      </c>
      <c r="F25" s="12">
        <v>0.1</v>
      </c>
      <c r="H25" s="12">
        <v>11237.6</v>
      </c>
      <c r="J25" s="65">
        <v>11283.73</v>
      </c>
      <c r="K25" s="62"/>
      <c r="M25" s="65">
        <v>11237.6</v>
      </c>
      <c r="N25" s="62"/>
      <c r="O25" s="65"/>
      <c r="P25" s="64"/>
      <c r="Q25" s="62"/>
      <c r="R25" s="61"/>
      <c r="S25" s="68"/>
      <c r="T25" s="49" t="s">
        <v>56</v>
      </c>
    </row>
    <row r="26" spans="1:20" ht="15.75" customHeight="1">
      <c r="A26" s="10">
        <v>1.9</v>
      </c>
      <c r="B26" s="63" t="s">
        <v>22</v>
      </c>
      <c r="C26" s="64"/>
      <c r="D26" s="62"/>
      <c r="E26" s="11" t="s">
        <v>39</v>
      </c>
      <c r="F26" s="12">
        <v>0.06</v>
      </c>
      <c r="H26" s="12">
        <v>4495.04</v>
      </c>
      <c r="J26" s="65">
        <v>4513.52</v>
      </c>
      <c r="K26" s="62"/>
      <c r="M26" s="65">
        <v>4495.04</v>
      </c>
      <c r="N26" s="62"/>
      <c r="O26" s="65"/>
      <c r="P26" s="64"/>
      <c r="Q26" s="62"/>
      <c r="R26" s="61"/>
      <c r="S26" s="68"/>
      <c r="T26" s="51" t="s">
        <v>74</v>
      </c>
    </row>
    <row r="27" spans="1:20" ht="13.5" customHeight="1">
      <c r="A27" s="17">
        <v>2</v>
      </c>
      <c r="B27" s="67" t="s">
        <v>23</v>
      </c>
      <c r="C27" s="64"/>
      <c r="D27" s="62"/>
      <c r="E27" s="11" t="s">
        <v>39</v>
      </c>
      <c r="F27" s="12">
        <v>3.78</v>
      </c>
      <c r="H27" s="12">
        <v>45396.48</v>
      </c>
      <c r="J27" s="65">
        <v>45525.02</v>
      </c>
      <c r="K27" s="62"/>
      <c r="M27" s="65">
        <v>45396.48</v>
      </c>
      <c r="N27" s="62"/>
      <c r="O27" s="65"/>
      <c r="P27" s="64"/>
      <c r="Q27" s="62"/>
      <c r="R27" s="61"/>
      <c r="S27" s="68"/>
      <c r="T27" s="49" t="s">
        <v>57</v>
      </c>
    </row>
    <row r="28" spans="1:20" ht="15" customHeight="1">
      <c r="A28" s="17">
        <v>3</v>
      </c>
      <c r="B28" s="67" t="s">
        <v>24</v>
      </c>
      <c r="C28" s="64"/>
      <c r="D28" s="62"/>
      <c r="E28" s="11" t="s">
        <v>39</v>
      </c>
      <c r="F28" s="12">
        <v>1.99</v>
      </c>
      <c r="H28" s="8"/>
      <c r="J28" s="71">
        <f>SUM(J29:K32)</f>
        <v>291184.57999999996</v>
      </c>
      <c r="K28" s="72"/>
      <c r="L28" s="50"/>
      <c r="M28" s="71">
        <v>285753.6</v>
      </c>
      <c r="N28" s="72"/>
      <c r="O28" s="71">
        <f>J28-M28</f>
        <v>5430.979999999981</v>
      </c>
      <c r="P28" s="73"/>
      <c r="Q28" s="72"/>
      <c r="R28" s="74"/>
      <c r="S28" s="75"/>
      <c r="T28" s="164"/>
    </row>
    <row r="29" spans="1:20" ht="15" customHeight="1">
      <c r="A29" s="10"/>
      <c r="B29" s="63" t="s">
        <v>25</v>
      </c>
      <c r="C29" s="64"/>
      <c r="D29" s="62"/>
      <c r="E29" s="11" t="s">
        <v>39</v>
      </c>
      <c r="F29" s="18"/>
      <c r="H29" s="12">
        <v>149822.02</v>
      </c>
      <c r="J29" s="65">
        <v>150838.61</v>
      </c>
      <c r="K29" s="62"/>
      <c r="M29" s="61"/>
      <c r="N29" s="62"/>
      <c r="O29" s="61"/>
      <c r="P29" s="64"/>
      <c r="Q29" s="62"/>
      <c r="R29" s="61"/>
      <c r="S29" s="68"/>
      <c r="T29" s="164"/>
    </row>
    <row r="30" spans="1:20" ht="15" customHeight="1">
      <c r="A30" s="10"/>
      <c r="B30" s="63" t="s">
        <v>26</v>
      </c>
      <c r="C30" s="64"/>
      <c r="D30" s="62"/>
      <c r="E30" s="11" t="s">
        <v>39</v>
      </c>
      <c r="F30" s="8"/>
      <c r="H30" s="8"/>
      <c r="J30" s="65">
        <v>-55697.33</v>
      </c>
      <c r="K30" s="62"/>
      <c r="M30" s="61"/>
      <c r="N30" s="62"/>
      <c r="O30" s="61"/>
      <c r="P30" s="64"/>
      <c r="Q30" s="62"/>
      <c r="R30" s="61"/>
      <c r="S30" s="68"/>
      <c r="T30" s="8"/>
    </row>
    <row r="31" spans="1:20" ht="15" customHeight="1">
      <c r="A31" s="10"/>
      <c r="B31" s="63" t="s">
        <v>27</v>
      </c>
      <c r="C31" s="64"/>
      <c r="D31" s="62"/>
      <c r="E31" s="11" t="s">
        <v>39</v>
      </c>
      <c r="F31" s="8"/>
      <c r="H31" s="8"/>
      <c r="J31" s="61"/>
      <c r="K31" s="62"/>
      <c r="M31" s="65">
        <v>285753.6</v>
      </c>
      <c r="N31" s="62"/>
      <c r="O31" s="61"/>
      <c r="P31" s="64"/>
      <c r="Q31" s="62"/>
      <c r="R31" s="61"/>
      <c r="S31" s="68"/>
      <c r="T31" s="8"/>
    </row>
    <row r="32" spans="1:20" ht="14.25" customHeight="1">
      <c r="A32" s="10"/>
      <c r="B32" s="69" t="s">
        <v>61</v>
      </c>
      <c r="C32" s="64"/>
      <c r="D32" s="62"/>
      <c r="E32" s="11" t="s">
        <v>39</v>
      </c>
      <c r="F32" s="8"/>
      <c r="H32" s="8"/>
      <c r="J32" s="65">
        <f>69559+126484.3</f>
        <v>196043.3</v>
      </c>
      <c r="K32" s="70"/>
      <c r="M32" s="61"/>
      <c r="N32" s="62"/>
      <c r="O32" s="61"/>
      <c r="P32" s="64"/>
      <c r="Q32" s="62"/>
      <c r="R32" s="61"/>
      <c r="S32" s="68"/>
      <c r="T32" s="8"/>
    </row>
    <row r="33" ht="0" customHeight="1" hidden="1"/>
    <row r="34" ht="0" customHeight="1" hidden="1"/>
    <row r="35" spans="1:20" ht="15" customHeight="1">
      <c r="A35" s="17">
        <v>4</v>
      </c>
      <c r="B35" s="67" t="s">
        <v>28</v>
      </c>
      <c r="C35" s="64"/>
      <c r="D35" s="62"/>
      <c r="E35" s="11" t="s">
        <v>39</v>
      </c>
      <c r="F35" s="8"/>
      <c r="H35" s="12">
        <v>2601806.05</v>
      </c>
      <c r="J35" s="65">
        <v>2564575.73</v>
      </c>
      <c r="K35" s="62"/>
      <c r="M35" s="65">
        <v>2601806.05</v>
      </c>
      <c r="N35" s="62"/>
      <c r="O35" s="65">
        <v>-52041.97</v>
      </c>
      <c r="P35" s="64"/>
      <c r="Q35" s="62"/>
      <c r="R35" s="65">
        <v>52041.97</v>
      </c>
      <c r="S35" s="62"/>
      <c r="T35" s="8"/>
    </row>
    <row r="36" spans="1:20" ht="15" customHeight="1">
      <c r="A36" s="19"/>
      <c r="B36" s="63" t="s">
        <v>29</v>
      </c>
      <c r="C36" s="64"/>
      <c r="D36" s="62"/>
      <c r="E36" s="11" t="s">
        <v>39</v>
      </c>
      <c r="F36" s="8"/>
      <c r="H36" s="9">
        <v>120491.15</v>
      </c>
      <c r="J36" s="65">
        <v>118633.62</v>
      </c>
      <c r="K36" s="62"/>
      <c r="M36" s="65">
        <v>120491.15</v>
      </c>
      <c r="N36" s="62"/>
      <c r="O36" s="65">
        <v>-1857.53</v>
      </c>
      <c r="P36" s="64"/>
      <c r="Q36" s="62"/>
      <c r="R36" s="65">
        <v>1857.53</v>
      </c>
      <c r="S36" s="62"/>
      <c r="T36" s="51" t="s">
        <v>58</v>
      </c>
    </row>
    <row r="37" spans="1:20" ht="15" customHeight="1">
      <c r="A37" s="13"/>
      <c r="B37" s="63" t="s">
        <v>30</v>
      </c>
      <c r="C37" s="64"/>
      <c r="D37" s="62"/>
      <c r="E37" s="11" t="s">
        <v>39</v>
      </c>
      <c r="F37" s="18"/>
      <c r="H37" s="12">
        <v>202662.23</v>
      </c>
      <c r="J37" s="65">
        <v>202857.18</v>
      </c>
      <c r="K37" s="62"/>
      <c r="M37" s="65">
        <v>202662.23</v>
      </c>
      <c r="N37" s="62"/>
      <c r="O37" s="65"/>
      <c r="P37" s="64"/>
      <c r="Q37" s="62"/>
      <c r="R37" s="61"/>
      <c r="S37" s="62"/>
      <c r="T37" s="49" t="s">
        <v>59</v>
      </c>
    </row>
    <row r="38" spans="1:20" ht="22.5">
      <c r="A38" s="13"/>
      <c r="B38" s="63" t="s">
        <v>31</v>
      </c>
      <c r="C38" s="64"/>
      <c r="D38" s="62"/>
      <c r="E38" s="11" t="s">
        <v>39</v>
      </c>
      <c r="F38" s="8"/>
      <c r="H38" s="12">
        <v>607970.36</v>
      </c>
      <c r="J38" s="65">
        <v>620924.82</v>
      </c>
      <c r="K38" s="62"/>
      <c r="M38" s="65">
        <v>607970.36</v>
      </c>
      <c r="N38" s="62"/>
      <c r="O38" s="65"/>
      <c r="P38" s="64"/>
      <c r="Q38" s="62"/>
      <c r="R38" s="61"/>
      <c r="S38" s="62"/>
      <c r="T38" s="49" t="s">
        <v>60</v>
      </c>
    </row>
    <row r="39" spans="1:20" ht="15" customHeight="1">
      <c r="A39" s="13"/>
      <c r="B39" s="63" t="s">
        <v>32</v>
      </c>
      <c r="C39" s="64"/>
      <c r="D39" s="62"/>
      <c r="E39" s="11" t="s">
        <v>39</v>
      </c>
      <c r="F39" s="8"/>
      <c r="H39" s="12">
        <v>202108.17</v>
      </c>
      <c r="J39" s="65">
        <v>203770.41</v>
      </c>
      <c r="K39" s="62"/>
      <c r="M39" s="65">
        <v>202108.17</v>
      </c>
      <c r="N39" s="62"/>
      <c r="O39" s="65"/>
      <c r="P39" s="64"/>
      <c r="Q39" s="62"/>
      <c r="R39" s="61"/>
      <c r="S39" s="62"/>
      <c r="T39" s="49" t="s">
        <v>59</v>
      </c>
    </row>
    <row r="40" spans="1:20" ht="22.5">
      <c r="A40" s="13"/>
      <c r="B40" s="63" t="s">
        <v>33</v>
      </c>
      <c r="C40" s="64"/>
      <c r="D40" s="62"/>
      <c r="E40" s="11" t="s">
        <v>39</v>
      </c>
      <c r="F40" s="8"/>
      <c r="H40" s="12">
        <v>1468574.14</v>
      </c>
      <c r="J40" s="65">
        <v>1418389.7</v>
      </c>
      <c r="K40" s="62"/>
      <c r="M40" s="65">
        <v>1468574.14</v>
      </c>
      <c r="N40" s="62"/>
      <c r="O40" s="65">
        <v>-50184.44</v>
      </c>
      <c r="P40" s="64"/>
      <c r="Q40" s="62"/>
      <c r="R40" s="65">
        <v>50184.44</v>
      </c>
      <c r="S40" s="66"/>
      <c r="T40" s="49" t="s">
        <v>60</v>
      </c>
    </row>
    <row r="41" spans="1:256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ht="24.75" customHeight="1">
      <c r="A42" s="136" t="s">
        <v>62</v>
      </c>
      <c r="B42" s="137"/>
      <c r="C42" s="137"/>
      <c r="D42" s="137"/>
      <c r="E42" s="138"/>
      <c r="F42" s="139">
        <f>SUM(F43:F51)</f>
        <v>285753.6</v>
      </c>
      <c r="G42" s="139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ht="12.75">
      <c r="A43" s="120" t="s">
        <v>34</v>
      </c>
      <c r="B43" s="121"/>
      <c r="C43" s="121"/>
      <c r="D43" s="121"/>
      <c r="E43" s="122"/>
      <c r="F43" s="118">
        <v>6229</v>
      </c>
      <c r="G43" s="119"/>
      <c r="H43" s="20"/>
      <c r="I43" s="20"/>
      <c r="J43" s="56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ht="12.75">
      <c r="A44" s="120" t="s">
        <v>63</v>
      </c>
      <c r="B44" s="121"/>
      <c r="C44" s="121"/>
      <c r="D44" s="121"/>
      <c r="E44" s="122"/>
      <c r="F44" s="118">
        <v>1169</v>
      </c>
      <c r="G44" s="119"/>
      <c r="H44" s="20"/>
      <c r="I44" s="20"/>
      <c r="J44" s="56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ht="12.75">
      <c r="A45" s="133" t="s">
        <v>64</v>
      </c>
      <c r="B45" s="134"/>
      <c r="C45" s="134"/>
      <c r="D45" s="134"/>
      <c r="E45" s="135"/>
      <c r="F45" s="118">
        <v>236160</v>
      </c>
      <c r="G45" s="119"/>
      <c r="H45" s="20"/>
      <c r="I45" s="20"/>
      <c r="J45" s="57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ht="12.75">
      <c r="A46" s="133" t="s">
        <v>65</v>
      </c>
      <c r="B46" s="134"/>
      <c r="C46" s="134"/>
      <c r="D46" s="134"/>
      <c r="E46" s="135"/>
      <c r="F46" s="118">
        <v>6100</v>
      </c>
      <c r="G46" s="119"/>
      <c r="H46" s="20"/>
      <c r="I46" s="20"/>
      <c r="J46" s="57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12.75">
      <c r="A47" s="133" t="s">
        <v>66</v>
      </c>
      <c r="B47" s="134"/>
      <c r="C47" s="134"/>
      <c r="D47" s="134"/>
      <c r="E47" s="135"/>
      <c r="F47" s="118">
        <v>2536</v>
      </c>
      <c r="G47" s="119"/>
      <c r="H47" s="20"/>
      <c r="I47" s="20"/>
      <c r="J47" s="57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12.75">
      <c r="A48" s="133" t="s">
        <v>67</v>
      </c>
      <c r="B48" s="134"/>
      <c r="C48" s="134"/>
      <c r="D48" s="134"/>
      <c r="E48" s="135"/>
      <c r="F48" s="140">
        <v>6444.56</v>
      </c>
      <c r="G48" s="141"/>
      <c r="H48" s="20"/>
      <c r="I48" s="20"/>
      <c r="J48" s="58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12.75">
      <c r="A49" s="133" t="s">
        <v>68</v>
      </c>
      <c r="B49" s="134"/>
      <c r="C49" s="134"/>
      <c r="D49" s="134"/>
      <c r="E49" s="135"/>
      <c r="F49" s="118">
        <v>6444.56</v>
      </c>
      <c r="G49" s="119"/>
      <c r="H49" s="20"/>
      <c r="I49" s="20"/>
      <c r="J49" s="58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12.75">
      <c r="A50" s="142" t="s">
        <v>75</v>
      </c>
      <c r="B50" s="143"/>
      <c r="C50" s="143"/>
      <c r="D50" s="143"/>
      <c r="E50" s="144"/>
      <c r="F50" s="118">
        <v>18080</v>
      </c>
      <c r="G50" s="119"/>
      <c r="H50" s="20"/>
      <c r="I50" s="20"/>
      <c r="J50" s="5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12.75">
      <c r="A51" s="55" t="s">
        <v>35</v>
      </c>
      <c r="B51" s="53"/>
      <c r="C51" s="53"/>
      <c r="D51" s="53"/>
      <c r="E51" s="54"/>
      <c r="F51" s="118">
        <v>2590.48</v>
      </c>
      <c r="G51" s="119"/>
      <c r="H51" s="20"/>
      <c r="I51" s="20"/>
      <c r="J51" s="6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12.75">
      <c r="A52" s="21"/>
      <c r="B52" s="21"/>
      <c r="C52" s="21"/>
      <c r="D52" s="21"/>
      <c r="E52" s="22"/>
      <c r="F52" s="23"/>
      <c r="G52" s="24"/>
      <c r="H52" s="20"/>
      <c r="I52" s="20"/>
      <c r="J52" s="6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12.75">
      <c r="A53" s="21"/>
      <c r="B53" s="21"/>
      <c r="C53" s="21"/>
      <c r="D53" s="21"/>
      <c r="E53" s="22"/>
      <c r="F53" s="23"/>
      <c r="G53" s="24"/>
      <c r="H53" s="20"/>
      <c r="I53" s="20"/>
      <c r="J53" s="6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12.75">
      <c r="A54" s="148" t="s">
        <v>69</v>
      </c>
      <c r="B54" s="149"/>
      <c r="C54" s="149"/>
      <c r="D54" s="149"/>
      <c r="E54" s="149"/>
      <c r="F54" s="151">
        <f>SUM(F55:F57)</f>
        <v>12960</v>
      </c>
      <c r="G54" s="15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12.75">
      <c r="A55" s="157" t="s">
        <v>36</v>
      </c>
      <c r="B55" s="147"/>
      <c r="C55" s="147"/>
      <c r="D55" s="147"/>
      <c r="E55" s="147"/>
      <c r="F55" s="145">
        <v>2160</v>
      </c>
      <c r="G55" s="145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12.75">
      <c r="A56" s="146" t="s">
        <v>37</v>
      </c>
      <c r="B56" s="147"/>
      <c r="C56" s="147"/>
      <c r="D56" s="147"/>
      <c r="E56" s="147"/>
      <c r="F56" s="145">
        <v>2700</v>
      </c>
      <c r="G56" s="145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12.75">
      <c r="A57" s="150" t="s">
        <v>73</v>
      </c>
      <c r="B57" s="147"/>
      <c r="C57" s="147"/>
      <c r="D57" s="147"/>
      <c r="E57" s="147"/>
      <c r="F57" s="145">
        <v>8100</v>
      </c>
      <c r="G57" s="145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12.75">
      <c r="A58" s="28"/>
      <c r="B58" s="29"/>
      <c r="C58" s="29"/>
      <c r="D58" s="29"/>
      <c r="E58" s="29"/>
      <c r="F58" s="30"/>
      <c r="G58" s="3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12.75" customHeight="1">
      <c r="A59" s="28"/>
      <c r="B59" s="29"/>
      <c r="C59" s="29"/>
      <c r="D59" s="29"/>
      <c r="E59" s="29"/>
      <c r="F59" s="31" t="s">
        <v>38</v>
      </c>
      <c r="G59" s="32" t="s">
        <v>39</v>
      </c>
      <c r="H59" s="32" t="s">
        <v>39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12.75">
      <c r="A60" s="148" t="s">
        <v>70</v>
      </c>
      <c r="B60" s="149"/>
      <c r="C60" s="149"/>
      <c r="D60" s="149"/>
      <c r="E60" s="149"/>
      <c r="F60" s="33">
        <f>F61+F63+F62</f>
        <v>142.1</v>
      </c>
      <c r="G60" s="25">
        <f>G61+G63</f>
        <v>3299.3900000000003</v>
      </c>
      <c r="H60" s="25">
        <f>SUM(H61:H63)</f>
        <v>5709.889999999999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12.75">
      <c r="A61" s="150" t="s">
        <v>71</v>
      </c>
      <c r="B61" s="147"/>
      <c r="C61" s="147"/>
      <c r="D61" s="147"/>
      <c r="E61" s="147"/>
      <c r="F61" s="26">
        <v>42.9</v>
      </c>
      <c r="G61" s="27">
        <v>1771.42</v>
      </c>
      <c r="H61" s="27">
        <v>1862.31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ht="12.75">
      <c r="A62" s="157" t="s">
        <v>40</v>
      </c>
      <c r="B62" s="147"/>
      <c r="C62" s="147"/>
      <c r="D62" s="147"/>
      <c r="E62" s="147"/>
      <c r="F62" s="26">
        <v>54</v>
      </c>
      <c r="G62" s="27">
        <v>1771.42</v>
      </c>
      <c r="H62" s="27">
        <v>2066.06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ht="12.75">
      <c r="A63" s="157" t="s">
        <v>41</v>
      </c>
      <c r="B63" s="147"/>
      <c r="C63" s="147"/>
      <c r="D63" s="147"/>
      <c r="E63" s="147"/>
      <c r="F63" s="26">
        <v>45.2</v>
      </c>
      <c r="G63" s="27">
        <v>1527.97</v>
      </c>
      <c r="H63" s="27">
        <v>1781.52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ht="12.75">
      <c r="A64" s="28"/>
      <c r="B64" s="29"/>
      <c r="C64" s="29"/>
      <c r="D64" s="29"/>
      <c r="E64" s="29"/>
      <c r="F64" s="34"/>
      <c r="G64" s="35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256" ht="12.75">
      <c r="A65" s="28"/>
      <c r="B65" s="29"/>
      <c r="C65" s="29"/>
      <c r="D65" s="29"/>
      <c r="E65" s="29"/>
      <c r="F65" s="34"/>
      <c r="G65" s="35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256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ht="12.75">
      <c r="A67" s="36" t="s">
        <v>42</v>
      </c>
      <c r="B67" s="36"/>
      <c r="C67" s="37"/>
      <c r="D67" s="38"/>
      <c r="E67" s="20"/>
      <c r="F67" s="20"/>
      <c r="G67" s="39" t="s">
        <v>43</v>
      </c>
      <c r="H67" s="40"/>
      <c r="I67" s="4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1:256" ht="12.75">
      <c r="A68" s="20"/>
      <c r="B68" s="39"/>
      <c r="C68" s="41"/>
      <c r="D68" s="42"/>
      <c r="E68" s="42"/>
      <c r="F68" s="42"/>
      <c r="G68" s="42"/>
      <c r="H68" s="40"/>
      <c r="I68" s="4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256" ht="12.75">
      <c r="A69" s="20"/>
      <c r="B69" s="39"/>
      <c r="C69" s="42"/>
      <c r="D69" s="42"/>
      <c r="E69" s="42"/>
      <c r="F69" s="20"/>
      <c r="G69" s="43"/>
      <c r="H69" s="42"/>
      <c r="I69" s="4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</row>
    <row r="70" spans="1:256" ht="12.75">
      <c r="A70" s="158" t="s">
        <v>44</v>
      </c>
      <c r="B70" s="158"/>
      <c r="C70" s="158"/>
      <c r="D70" s="158"/>
      <c r="E70" s="42"/>
      <c r="F70" s="42"/>
      <c r="G70" s="42"/>
      <c r="H70" s="40"/>
      <c r="I70" s="4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ht="12.75">
      <c r="A71" s="152" t="s">
        <v>72</v>
      </c>
      <c r="B71" s="153"/>
      <c r="C71" s="43"/>
      <c r="D71" s="39"/>
      <c r="E71" s="42"/>
      <c r="F71" s="42"/>
      <c r="G71" s="42"/>
      <c r="H71" s="40"/>
      <c r="I71" s="4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1:256" ht="12.75">
      <c r="A72" s="152" t="s">
        <v>45</v>
      </c>
      <c r="B72" s="153"/>
      <c r="C72" s="43"/>
      <c r="D72" s="42"/>
      <c r="E72" s="42"/>
      <c r="F72" s="42"/>
      <c r="G72" s="42"/>
      <c r="H72" s="40"/>
      <c r="I72" s="4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</sheetData>
  <sheetProtection/>
  <mergeCells count="179">
    <mergeCell ref="A72:B72"/>
    <mergeCell ref="B8:D8"/>
    <mergeCell ref="B9:D9"/>
    <mergeCell ref="E18:E19"/>
    <mergeCell ref="E21:E22"/>
    <mergeCell ref="A62:E62"/>
    <mergeCell ref="A63:E63"/>
    <mergeCell ref="A70:D70"/>
    <mergeCell ref="A71:B71"/>
    <mergeCell ref="A55:E55"/>
    <mergeCell ref="F55:G55"/>
    <mergeCell ref="A56:E56"/>
    <mergeCell ref="F56:G56"/>
    <mergeCell ref="A60:E60"/>
    <mergeCell ref="A61:E61"/>
    <mergeCell ref="A54:E54"/>
    <mergeCell ref="F54:G54"/>
    <mergeCell ref="A57:E57"/>
    <mergeCell ref="F57:G57"/>
    <mergeCell ref="A47:E47"/>
    <mergeCell ref="F47:G47"/>
    <mergeCell ref="F51:G51"/>
    <mergeCell ref="A48:E48"/>
    <mergeCell ref="F48:G48"/>
    <mergeCell ref="A49:E49"/>
    <mergeCell ref="F49:G49"/>
    <mergeCell ref="A50:E50"/>
    <mergeCell ref="F50:G50"/>
    <mergeCell ref="B10:D10"/>
    <mergeCell ref="J10:K10"/>
    <mergeCell ref="M10:N10"/>
    <mergeCell ref="A45:E45"/>
    <mergeCell ref="F45:G45"/>
    <mergeCell ref="A46:E46"/>
    <mergeCell ref="F46:G46"/>
    <mergeCell ref="A42:E42"/>
    <mergeCell ref="F42:G42"/>
    <mergeCell ref="A43:E43"/>
    <mergeCell ref="F43:G43"/>
    <mergeCell ref="A44:E44"/>
    <mergeCell ref="F44:G44"/>
    <mergeCell ref="C1:R2"/>
    <mergeCell ref="D3:P3"/>
    <mergeCell ref="C5:O5"/>
    <mergeCell ref="B7:D7"/>
    <mergeCell ref="L7:M7"/>
    <mergeCell ref="O7:Q7"/>
    <mergeCell ref="R7:S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O10:Q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R27:S27"/>
    <mergeCell ref="B28:D28"/>
    <mergeCell ref="J28:K28"/>
    <mergeCell ref="M28:N28"/>
    <mergeCell ref="O28:Q28"/>
    <mergeCell ref="R28:S28"/>
    <mergeCell ref="B27:D27"/>
    <mergeCell ref="J27:K27"/>
    <mergeCell ref="M27:N27"/>
    <mergeCell ref="O27:Q27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31:S31"/>
    <mergeCell ref="B31:D31"/>
    <mergeCell ref="J31:K31"/>
    <mergeCell ref="M31:N31"/>
    <mergeCell ref="O31:Q31"/>
    <mergeCell ref="B32:D32"/>
    <mergeCell ref="J32:K32"/>
    <mergeCell ref="M32:N32"/>
    <mergeCell ref="O32:Q32"/>
    <mergeCell ref="R32:S32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5:S35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2021-03-16T11:45:48Z</cp:lastPrinted>
  <dcterms:created xsi:type="dcterms:W3CDTF">2021-02-28T08:58:37Z</dcterms:created>
  <dcterms:modified xsi:type="dcterms:W3CDTF">2021-03-19T06:22:23Z</dcterms:modified>
  <cp:category/>
  <cp:version/>
  <cp:contentType/>
  <cp:contentStatus/>
</cp:coreProperties>
</file>