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<sst xmlns="http://schemas.openxmlformats.org/spreadsheetml/2006/main" count="101" uniqueCount="69">
  <si>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</si>
  <si>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</si>
  <si>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Моторостроителей б-р,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</si>
  <si>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</si>
  <si>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</si>
  <si>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</si>
  <si>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</si>
  <si>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</si>
  <si>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</si>
  <si>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</si>
  <si>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</si>
  <si>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</si>
  <si>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</si>
  <si>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</si>
  <si>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</si>
  <si>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</si>
  <si>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</si>
  <si>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</si>
  <si>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</si>
  <si>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</si>
  <si>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</si>
  <si>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</si>
  <si>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</si>
  <si>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</si>
  <si>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</si>
  <si>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</si>
  <si>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</si>
  <si>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</si>
  <si>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</si>
  <si>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</si>
  <si>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</si>
  <si>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</si>
  <si>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</si>
  <si>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</si>
  <si>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</si>
  <si>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</si>
  <si>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</si>
  <si>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</si>
  <si>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"ЖРЭУ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</si>
  <si>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</si>
  <si>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</si>
  <si>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</si>
  <si>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</si>
  <si>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</si>
  <si>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</si>
  <si>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</si>
  <si>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</si>
  <si>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</si>
  <si>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</si>
  <si>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руб.</t>
  </si>
  <si>
    <t>Перенесен остаток с рез.фонда</t>
  </si>
  <si>
    <t>Ремонт подъездов</t>
  </si>
  <si>
    <t>Глазер</t>
  </si>
  <si>
    <t>ОАО "Ростелеком"</t>
  </si>
  <si>
    <t>Директор ООО УК МЖД Московского округа г.Калуги"</t>
  </si>
  <si>
    <t>___________________________Л.М.Кочубеева</t>
  </si>
  <si>
    <t>Исп.Начальник ПЭО</t>
  </si>
  <si>
    <t>тел.55-37-81</t>
  </si>
  <si>
    <t>Расшифровка вып. работ по текущему ремонту за 2020г.</t>
  </si>
  <si>
    <t>зам.крана на вводе ГВС кв.269</t>
  </si>
  <si>
    <t>рем.шкафа управления пассажир.лифта</t>
  </si>
  <si>
    <t>устр.покрытия свесов из оц.стали над лоджией кв.283</t>
  </si>
  <si>
    <t>замена элеватора №2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</si>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</sst>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Fill="1" applyBorder="1" applyAlignment="1">
      <alignment wrapText="1"/>
      <protection/>
    </xf>
    <xf numFmtId="2" fontId="7" fillId="33" borderId="0" xfId="69" applyNumberFormat="1" applyFont="1" applyFill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5" fillId="0" borderId="0" xfId="69" applyFont="1" applyAlignment="1">
      <alignment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8" fillId="34" borderId="0" xfId="0" applyNumberFormat="1" applyFont="1" applyFill="1" applyBorder="1" applyAlignment="1" applyProtection="1">
      <alignment horizontal="right"/>
      <protection/>
    </xf>
    <xf numFmtId="0" fontId="1" fillId="0" borderId="14" xfId="34" applyBorder="1" applyAlignment="1">
      <alignment vertical="top" wrapText="1"/>
      <protection/>
    </xf>
    <xf numFmtId="0" fontId="5" fillId="0" borderId="0" xfId="69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69" applyAlignment="1">
      <alignment horizontal="left" wrapText="1"/>
      <protection/>
    </xf>
    <xf numFmtId="0" fontId="0" fillId="0" borderId="0" xfId="69" applyFont="1" applyAlignment="1">
      <alignment wrapText="1"/>
      <protection/>
    </xf>
    <xf numFmtId="0" fontId="0" fillId="0" borderId="0" xfId="69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0" fillId="0" borderId="11" xfId="69" applyFont="1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0" xfId="69" applyFont="1" applyFill="1" applyBorder="1" applyAlignment="1">
      <alignment horizontal="left" vertical="center" wrapText="1"/>
      <protection/>
    </xf>
    <xf numFmtId="0" fontId="5" fillId="0" borderId="10" xfId="69" applyFont="1" applyBorder="1" applyAlignment="1">
      <alignment horizontal="left" vertical="center" wrapText="1"/>
      <protection/>
    </xf>
    <xf numFmtId="0" fontId="0" fillId="0" borderId="10" xfId="69" applyBorder="1" applyAlignment="1">
      <alignment horizontal="left" vertical="center"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2" fontId="0" fillId="33" borderId="11" xfId="69" applyNumberFormat="1" applyFill="1" applyBorder="1" applyAlignment="1">
      <alignment horizontal="right" vertical="center" wrapText="1"/>
      <protection/>
    </xf>
    <xf numFmtId="2" fontId="0" fillId="33" borderId="13" xfId="69" applyNumberFormat="1" applyFill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26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6" fillId="0" borderId="0" xfId="0" applyFont="1" applyAlignment="1">
      <alignment wrapText="1"/>
    </xf>
    <xf numFmtId="0" fontId="26" fillId="0" borderId="16" xfId="0" applyFont="1" applyBorder="1" applyAlignment="1">
      <alignment horizontal="left" vertical="top" wrapText="1"/>
    </xf>
    <xf numFmtId="0" fontId="6" fillId="0" borderId="10" xfId="34" applyFont="1" applyBorder="1" applyAlignment="1">
      <alignment horizontal="righ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="90" zoomScaleSheetLayoutView="90" zoomScalePageLayoutView="0" workbookViewId="0" topLeftCell="A23">
      <selection activeCell="J8" sqref="J8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625" style="1" customWidth="1"/>
    <col min="20" max="20" width="22.75390625" style="1" customWidth="1"/>
    <col min="21" max="16384" width="9.125" style="1" customWidth="1"/>
  </cols>
  <sheetData>
    <row r="1" spans="3:18" ht="39.75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0" customHeight="1" hidden="1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4:16" ht="15" customHeight="1">
      <c r="D3" s="108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ht="0.75" customHeight="1"/>
    <row r="5" spans="3:15" ht="18" customHeight="1">
      <c r="C5" s="110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2.25" customHeight="1"/>
    <row r="7" spans="1:20" ht="25.5">
      <c r="A7" s="2" t="s">
        <v>3</v>
      </c>
      <c r="B7" s="89" t="s">
        <v>4</v>
      </c>
      <c r="C7" s="105"/>
      <c r="D7" s="104"/>
      <c r="E7" s="6" t="s">
        <v>5</v>
      </c>
      <c r="F7" s="2" t="s">
        <v>6</v>
      </c>
      <c r="H7" s="2" t="s">
        <v>34</v>
      </c>
      <c r="J7" s="2" t="s">
        <v>7</v>
      </c>
      <c r="L7" s="89" t="s">
        <v>8</v>
      </c>
      <c r="M7" s="112"/>
      <c r="O7" s="89" t="s">
        <v>9</v>
      </c>
      <c r="P7" s="105"/>
      <c r="Q7" s="104"/>
      <c r="R7" s="89" t="s">
        <v>10</v>
      </c>
      <c r="S7" s="90"/>
      <c r="T7" s="2" t="s">
        <v>11</v>
      </c>
    </row>
    <row r="8" spans="1:20" ht="12.75">
      <c r="A8" s="3"/>
      <c r="B8" s="91" t="s">
        <v>35</v>
      </c>
      <c r="C8" s="92"/>
      <c r="D8" s="93"/>
      <c r="E8" s="28" t="s">
        <v>36</v>
      </c>
      <c r="F8" s="2"/>
      <c r="H8" s="30">
        <f>SUM(H9:H10)</f>
        <v>10136.300000000001</v>
      </c>
      <c r="J8" s="3"/>
      <c r="L8" s="25"/>
      <c r="M8" s="26"/>
      <c r="N8" s="26"/>
      <c r="O8" s="3"/>
      <c r="P8" s="4"/>
      <c r="Q8" s="5"/>
      <c r="R8" s="3"/>
      <c r="S8" s="7"/>
      <c r="T8" s="2"/>
    </row>
    <row r="9" spans="1:20" ht="12.75">
      <c r="A9" s="12"/>
      <c r="B9" s="94" t="s">
        <v>12</v>
      </c>
      <c r="C9" s="95"/>
      <c r="D9" s="96"/>
      <c r="E9" s="15" t="s">
        <v>36</v>
      </c>
      <c r="F9" s="2"/>
      <c r="H9" s="9">
        <v>9990.6</v>
      </c>
      <c r="J9" s="3"/>
      <c r="L9" s="25"/>
      <c r="M9" s="26"/>
      <c r="N9" s="26"/>
      <c r="O9" s="3"/>
      <c r="P9" s="4"/>
      <c r="Q9" s="5"/>
      <c r="R9" s="3"/>
      <c r="S9" s="7"/>
      <c r="T9" s="2"/>
    </row>
    <row r="10" spans="1:20" ht="15" customHeight="1">
      <c r="A10" s="12"/>
      <c r="B10" s="102" t="s">
        <v>37</v>
      </c>
      <c r="C10" s="95"/>
      <c r="D10" s="96"/>
      <c r="E10" s="15" t="s">
        <v>36</v>
      </c>
      <c r="F10" s="8"/>
      <c r="H10" s="29">
        <v>145.7</v>
      </c>
      <c r="J10" s="103"/>
      <c r="K10" s="104"/>
      <c r="M10" s="124"/>
      <c r="N10" s="125"/>
      <c r="O10" s="103"/>
      <c r="P10" s="105"/>
      <c r="Q10" s="104"/>
      <c r="R10" s="103"/>
      <c r="S10" s="113"/>
      <c r="T10" s="8"/>
    </row>
    <row r="11" spans="1:20" ht="0" customHeight="1" hidden="1">
      <c r="A11" s="114">
        <v>1</v>
      </c>
      <c r="B11" s="116" t="s">
        <v>13</v>
      </c>
      <c r="C11" s="117"/>
      <c r="D11" s="112"/>
      <c r="E11" s="62" t="s">
        <v>49</v>
      </c>
      <c r="F11" s="121">
        <v>9.97</v>
      </c>
      <c r="H11" s="121">
        <v>1193601.8</v>
      </c>
      <c r="J11" s="122">
        <v>1201539.18</v>
      </c>
      <c r="K11" s="112"/>
      <c r="O11" s="122"/>
      <c r="P11" s="117"/>
      <c r="Q11" s="112"/>
      <c r="R11" s="123"/>
      <c r="S11" s="112"/>
      <c r="T11" s="160" t="s">
        <v>38</v>
      </c>
    </row>
    <row r="12" spans="1:20" ht="26.25" customHeight="1">
      <c r="A12" s="115"/>
      <c r="B12" s="118"/>
      <c r="C12" s="119"/>
      <c r="D12" s="120"/>
      <c r="E12" s="63"/>
      <c r="F12" s="115"/>
      <c r="H12" s="115"/>
      <c r="J12" s="118"/>
      <c r="K12" s="120"/>
      <c r="M12" s="122">
        <v>1193601.8</v>
      </c>
      <c r="N12" s="112"/>
      <c r="O12" s="118"/>
      <c r="P12" s="119"/>
      <c r="Q12" s="120"/>
      <c r="R12" s="118"/>
      <c r="S12" s="120"/>
      <c r="T12" s="161"/>
    </row>
    <row r="13" spans="1:20" ht="0" customHeight="1" hidden="1">
      <c r="A13" s="126">
        <v>1.1</v>
      </c>
      <c r="B13" s="128" t="s">
        <v>14</v>
      </c>
      <c r="C13" s="117"/>
      <c r="D13" s="112"/>
      <c r="E13" s="62" t="s">
        <v>49</v>
      </c>
      <c r="F13" s="129">
        <v>1.05</v>
      </c>
      <c r="H13" s="130">
        <v>125705.28</v>
      </c>
      <c r="J13" s="136">
        <v>126541.23</v>
      </c>
      <c r="K13" s="112"/>
      <c r="M13" s="118"/>
      <c r="N13" s="120"/>
      <c r="O13" s="137"/>
      <c r="P13" s="117"/>
      <c r="Q13" s="112"/>
      <c r="R13" s="138"/>
      <c r="S13" s="139"/>
      <c r="T13" s="162" t="s">
        <v>39</v>
      </c>
    </row>
    <row r="14" spans="1:20" ht="28.5" customHeight="1">
      <c r="A14" s="127"/>
      <c r="B14" s="118"/>
      <c r="C14" s="119"/>
      <c r="D14" s="120"/>
      <c r="E14" s="63"/>
      <c r="F14" s="115"/>
      <c r="H14" s="119"/>
      <c r="J14" s="118"/>
      <c r="K14" s="120"/>
      <c r="M14" s="131">
        <v>125705.28</v>
      </c>
      <c r="N14" s="104"/>
      <c r="O14" s="118"/>
      <c r="P14" s="119"/>
      <c r="Q14" s="120"/>
      <c r="R14" s="140"/>
      <c r="S14" s="141"/>
      <c r="T14" s="163"/>
    </row>
    <row r="15" spans="1:20" ht="0" customHeight="1" hidden="1">
      <c r="A15" s="132">
        <v>1.2</v>
      </c>
      <c r="B15" s="133" t="s">
        <v>15</v>
      </c>
      <c r="C15" s="117"/>
      <c r="D15" s="112"/>
      <c r="E15" s="62" t="s">
        <v>49</v>
      </c>
      <c r="F15" s="121">
        <v>1.82</v>
      </c>
      <c r="H15" s="121">
        <v>217889.16</v>
      </c>
      <c r="J15" s="122">
        <v>219338.12</v>
      </c>
      <c r="K15" s="142"/>
      <c r="M15" s="122">
        <v>217889.16</v>
      </c>
      <c r="N15" s="142"/>
      <c r="O15" s="122"/>
      <c r="P15" s="145"/>
      <c r="Q15" s="142"/>
      <c r="R15" s="123"/>
      <c r="S15" s="142"/>
      <c r="T15" s="162" t="s">
        <v>39</v>
      </c>
    </row>
    <row r="16" spans="1:20" ht="15" customHeight="1">
      <c r="A16" s="115"/>
      <c r="B16" s="118"/>
      <c r="C16" s="119"/>
      <c r="D16" s="120"/>
      <c r="E16" s="63"/>
      <c r="F16" s="115"/>
      <c r="H16" s="134"/>
      <c r="J16" s="143"/>
      <c r="K16" s="144"/>
      <c r="M16" s="143"/>
      <c r="N16" s="144"/>
      <c r="O16" s="143"/>
      <c r="P16" s="146"/>
      <c r="Q16" s="144"/>
      <c r="R16" s="143"/>
      <c r="S16" s="144"/>
      <c r="T16" s="163"/>
    </row>
    <row r="17" spans="1:20" ht="15" customHeight="1">
      <c r="A17" s="12">
        <v>1.3</v>
      </c>
      <c r="B17" s="94" t="s">
        <v>16</v>
      </c>
      <c r="C17" s="100"/>
      <c r="D17" s="101"/>
      <c r="E17" s="56" t="s">
        <v>49</v>
      </c>
      <c r="F17" s="16">
        <v>2.93</v>
      </c>
      <c r="H17" s="16">
        <v>350777.64</v>
      </c>
      <c r="J17" s="135">
        <v>353110.28</v>
      </c>
      <c r="K17" s="101"/>
      <c r="M17" s="135">
        <v>350777.64</v>
      </c>
      <c r="N17" s="101"/>
      <c r="O17" s="135"/>
      <c r="P17" s="100"/>
      <c r="Q17" s="101"/>
      <c r="R17" s="103"/>
      <c r="S17" s="113"/>
      <c r="T17" s="164" t="s">
        <v>39</v>
      </c>
    </row>
    <row r="18" spans="1:20" ht="15" customHeight="1">
      <c r="A18" s="12">
        <v>1.4</v>
      </c>
      <c r="B18" s="94" t="s">
        <v>17</v>
      </c>
      <c r="C18" s="100"/>
      <c r="D18" s="101"/>
      <c r="E18" s="62" t="s">
        <v>49</v>
      </c>
      <c r="F18" s="16">
        <v>2.26</v>
      </c>
      <c r="H18" s="16">
        <v>270565.68</v>
      </c>
      <c r="J18" s="135">
        <v>272364.93</v>
      </c>
      <c r="K18" s="101"/>
      <c r="M18" s="135">
        <v>270565.68</v>
      </c>
      <c r="N18" s="101"/>
      <c r="O18" s="135"/>
      <c r="P18" s="100"/>
      <c r="Q18" s="101"/>
      <c r="R18" s="103"/>
      <c r="S18" s="113"/>
      <c r="T18" s="31" t="s">
        <v>40</v>
      </c>
    </row>
    <row r="19" spans="5:20" ht="0" customHeight="1" hidden="1">
      <c r="E19" s="63"/>
      <c r="T19" s="165"/>
    </row>
    <row r="20" spans="1:20" ht="15" customHeight="1">
      <c r="A20" s="18">
        <v>1.5</v>
      </c>
      <c r="B20" s="94" t="s">
        <v>18</v>
      </c>
      <c r="C20" s="100"/>
      <c r="D20" s="101"/>
      <c r="E20" s="56" t="s">
        <v>49</v>
      </c>
      <c r="F20" s="16">
        <v>1.23</v>
      </c>
      <c r="H20" s="16">
        <v>147254.76</v>
      </c>
      <c r="J20" s="135">
        <v>148233.99</v>
      </c>
      <c r="K20" s="101"/>
      <c r="M20" s="135">
        <v>147254.76</v>
      </c>
      <c r="N20" s="101"/>
      <c r="O20" s="135"/>
      <c r="P20" s="100"/>
      <c r="Q20" s="101"/>
      <c r="R20" s="103"/>
      <c r="S20" s="101"/>
      <c r="T20" s="31" t="s">
        <v>41</v>
      </c>
    </row>
    <row r="21" spans="1:20" ht="14.25" customHeight="1">
      <c r="A21" s="19">
        <v>1.6</v>
      </c>
      <c r="B21" s="151" t="s">
        <v>19</v>
      </c>
      <c r="C21" s="100"/>
      <c r="D21" s="101"/>
      <c r="E21" s="62" t="s">
        <v>49</v>
      </c>
      <c r="F21" s="20">
        <v>0.37</v>
      </c>
      <c r="H21" s="21">
        <v>44296.2</v>
      </c>
      <c r="J21" s="147">
        <v>44590.77</v>
      </c>
      <c r="K21" s="101"/>
      <c r="M21" s="147">
        <v>44296.2</v>
      </c>
      <c r="N21" s="101"/>
      <c r="O21" s="148"/>
      <c r="P21" s="100"/>
      <c r="Q21" s="101"/>
      <c r="R21" s="149"/>
      <c r="S21" s="150"/>
      <c r="T21" s="31" t="s">
        <v>42</v>
      </c>
    </row>
    <row r="22" spans="1:20" ht="0.75" customHeight="1">
      <c r="A22" s="132">
        <v>1.7</v>
      </c>
      <c r="B22" s="133" t="s">
        <v>20</v>
      </c>
      <c r="C22" s="145"/>
      <c r="D22" s="142"/>
      <c r="E22" s="63"/>
      <c r="F22" s="121">
        <v>0.15</v>
      </c>
      <c r="H22" s="121">
        <v>17957.88</v>
      </c>
      <c r="J22" s="122">
        <v>18077.3</v>
      </c>
      <c r="K22" s="142"/>
      <c r="M22" s="122">
        <v>17957.88</v>
      </c>
      <c r="N22" s="142"/>
      <c r="O22" s="122"/>
      <c r="P22" s="145"/>
      <c r="Q22" s="142"/>
      <c r="R22" s="123"/>
      <c r="S22" s="142"/>
      <c r="T22" s="160" t="s">
        <v>43</v>
      </c>
    </row>
    <row r="23" spans="1:20" ht="37.5" customHeight="1">
      <c r="A23" s="134"/>
      <c r="B23" s="143"/>
      <c r="C23" s="146"/>
      <c r="D23" s="144"/>
      <c r="E23" s="15" t="s">
        <v>49</v>
      </c>
      <c r="F23" s="134"/>
      <c r="H23" s="134"/>
      <c r="J23" s="143"/>
      <c r="K23" s="144"/>
      <c r="M23" s="143"/>
      <c r="N23" s="144"/>
      <c r="O23" s="143"/>
      <c r="P23" s="146"/>
      <c r="Q23" s="144"/>
      <c r="R23" s="143"/>
      <c r="S23" s="144"/>
      <c r="T23" s="166"/>
    </row>
    <row r="24" spans="5:20" ht="0" customHeight="1" hidden="1">
      <c r="E24" s="15" t="s">
        <v>49</v>
      </c>
      <c r="T24" s="165"/>
    </row>
    <row r="25" spans="1:20" ht="15" customHeight="1">
      <c r="A25" s="12">
        <v>1.8</v>
      </c>
      <c r="B25" s="94" t="s">
        <v>21</v>
      </c>
      <c r="C25" s="100"/>
      <c r="D25" s="101"/>
      <c r="E25" s="15" t="s">
        <v>49</v>
      </c>
      <c r="F25" s="16">
        <v>0.1</v>
      </c>
      <c r="H25" s="16">
        <v>11971.92</v>
      </c>
      <c r="J25" s="135">
        <v>12051.53</v>
      </c>
      <c r="K25" s="101"/>
      <c r="M25" s="135">
        <v>11971.92</v>
      </c>
      <c r="N25" s="101"/>
      <c r="O25" s="135"/>
      <c r="P25" s="100"/>
      <c r="Q25" s="101"/>
      <c r="R25" s="103"/>
      <c r="S25" s="113"/>
      <c r="T25" s="31" t="s">
        <v>44</v>
      </c>
    </row>
    <row r="26" spans="1:20" ht="12.75">
      <c r="A26" s="12">
        <v>1.9</v>
      </c>
      <c r="B26" s="94" t="s">
        <v>22</v>
      </c>
      <c r="C26" s="100"/>
      <c r="D26" s="101"/>
      <c r="E26" s="15" t="s">
        <v>49</v>
      </c>
      <c r="F26" s="16">
        <v>0.06</v>
      </c>
      <c r="H26" s="16">
        <v>7183.2</v>
      </c>
      <c r="J26" s="135">
        <v>7230.96</v>
      </c>
      <c r="K26" s="101"/>
      <c r="M26" s="135">
        <v>7183.2</v>
      </c>
      <c r="N26" s="101"/>
      <c r="O26" s="135"/>
      <c r="P26" s="100"/>
      <c r="Q26" s="101"/>
      <c r="R26" s="103"/>
      <c r="S26" s="113"/>
      <c r="T26" s="31" t="s">
        <v>67</v>
      </c>
    </row>
    <row r="27" spans="1:20" ht="13.5" customHeight="1">
      <c r="A27" s="22">
        <v>2</v>
      </c>
      <c r="B27" s="155" t="s">
        <v>23</v>
      </c>
      <c r="C27" s="100"/>
      <c r="D27" s="101"/>
      <c r="E27" s="15" t="s">
        <v>49</v>
      </c>
      <c r="F27" s="16">
        <v>3.72</v>
      </c>
      <c r="H27" s="16">
        <v>444908.65</v>
      </c>
      <c r="J27" s="135">
        <v>451017.07</v>
      </c>
      <c r="K27" s="101"/>
      <c r="M27" s="135">
        <v>444908.65</v>
      </c>
      <c r="N27" s="101"/>
      <c r="O27" s="135"/>
      <c r="P27" s="100"/>
      <c r="Q27" s="101"/>
      <c r="R27" s="103"/>
      <c r="S27" s="113"/>
      <c r="T27" s="32" t="s">
        <v>45</v>
      </c>
    </row>
    <row r="28" spans="1:20" ht="15" customHeight="1">
      <c r="A28" s="22">
        <v>3</v>
      </c>
      <c r="B28" s="155" t="s">
        <v>24</v>
      </c>
      <c r="C28" s="100"/>
      <c r="D28" s="101"/>
      <c r="E28" s="15" t="s">
        <v>49</v>
      </c>
      <c r="F28" s="16">
        <v>3.11</v>
      </c>
      <c r="H28" s="8"/>
      <c r="J28" s="156">
        <f>SUM(J29:K33)</f>
        <v>678452.43</v>
      </c>
      <c r="K28" s="157"/>
      <c r="L28" s="27"/>
      <c r="M28" s="156">
        <v>61241.93</v>
      </c>
      <c r="N28" s="157"/>
      <c r="O28" s="156">
        <f>J28-M28</f>
        <v>617210.5</v>
      </c>
      <c r="P28" s="158"/>
      <c r="Q28" s="157"/>
      <c r="R28" s="103"/>
      <c r="S28" s="113"/>
      <c r="T28" s="167"/>
    </row>
    <row r="29" spans="1:20" ht="15" customHeight="1">
      <c r="A29" s="12"/>
      <c r="B29" s="94" t="s">
        <v>25</v>
      </c>
      <c r="C29" s="100"/>
      <c r="D29" s="101"/>
      <c r="E29" s="15" t="s">
        <v>49</v>
      </c>
      <c r="F29" s="23"/>
      <c r="H29" s="16">
        <v>372327.96</v>
      </c>
      <c r="J29" s="135">
        <v>378287.95</v>
      </c>
      <c r="K29" s="101"/>
      <c r="M29" s="103"/>
      <c r="N29" s="101"/>
      <c r="O29" s="103"/>
      <c r="P29" s="100"/>
      <c r="Q29" s="101"/>
      <c r="R29" s="103"/>
      <c r="S29" s="113"/>
      <c r="T29" s="8"/>
    </row>
    <row r="30" spans="1:20" ht="15" customHeight="1">
      <c r="A30" s="12"/>
      <c r="B30" s="94" t="s">
        <v>26</v>
      </c>
      <c r="C30" s="100"/>
      <c r="D30" s="101"/>
      <c r="E30" s="15" t="s">
        <v>49</v>
      </c>
      <c r="F30" s="8"/>
      <c r="H30" s="8"/>
      <c r="J30" s="135">
        <v>187453.23</v>
      </c>
      <c r="K30" s="101"/>
      <c r="M30" s="103"/>
      <c r="N30" s="101"/>
      <c r="O30" s="103"/>
      <c r="P30" s="100"/>
      <c r="Q30" s="101"/>
      <c r="R30" s="103"/>
      <c r="S30" s="113"/>
      <c r="T30" s="8"/>
    </row>
    <row r="31" spans="1:20" ht="15" customHeight="1">
      <c r="A31" s="12"/>
      <c r="B31" s="94" t="s">
        <v>27</v>
      </c>
      <c r="C31" s="100"/>
      <c r="D31" s="101"/>
      <c r="E31" s="15" t="s">
        <v>49</v>
      </c>
      <c r="F31" s="8"/>
      <c r="H31" s="8"/>
      <c r="J31" s="103"/>
      <c r="K31" s="101"/>
      <c r="M31" s="135">
        <v>61241.93</v>
      </c>
      <c r="N31" s="101"/>
      <c r="O31" s="103"/>
      <c r="P31" s="100"/>
      <c r="Q31" s="101"/>
      <c r="R31" s="103"/>
      <c r="S31" s="113"/>
      <c r="T31" s="8"/>
    </row>
    <row r="32" spans="1:20" ht="15" customHeight="1">
      <c r="A32" s="12"/>
      <c r="B32" s="97" t="s">
        <v>51</v>
      </c>
      <c r="C32" s="100"/>
      <c r="D32" s="101"/>
      <c r="E32" s="15" t="s">
        <v>49</v>
      </c>
      <c r="F32" s="8"/>
      <c r="H32" s="8"/>
      <c r="J32" s="10">
        <f>2615.85+107127.37</f>
        <v>109743.22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5" customHeight="1">
      <c r="A33" s="12"/>
      <c r="B33" s="97" t="s">
        <v>50</v>
      </c>
      <c r="C33" s="98"/>
      <c r="D33" s="99"/>
      <c r="E33" s="33" t="s">
        <v>49</v>
      </c>
      <c r="F33" s="8"/>
      <c r="H33" s="8"/>
      <c r="J33" s="10">
        <v>2968.03</v>
      </c>
      <c r="K33" s="14"/>
      <c r="M33" s="17"/>
      <c r="N33" s="14"/>
      <c r="O33" s="10"/>
      <c r="P33" s="13"/>
      <c r="Q33" s="14"/>
      <c r="R33" s="10"/>
      <c r="S33" s="11"/>
      <c r="T33" s="8"/>
    </row>
    <row r="34" ht="0" customHeight="1" hidden="1"/>
    <row r="35" spans="1:20" ht="15" customHeight="1">
      <c r="A35" s="22">
        <v>4</v>
      </c>
      <c r="B35" s="155" t="s">
        <v>28</v>
      </c>
      <c r="C35" s="100"/>
      <c r="D35" s="101"/>
      <c r="E35" s="15" t="s">
        <v>49</v>
      </c>
      <c r="F35" s="8"/>
      <c r="H35" s="16">
        <v>4196164.52</v>
      </c>
      <c r="J35" s="135">
        <v>4244442.7</v>
      </c>
      <c r="K35" s="101"/>
      <c r="M35" s="135">
        <v>4196164.52</v>
      </c>
      <c r="N35" s="101"/>
      <c r="O35" s="135">
        <v>-49929</v>
      </c>
      <c r="P35" s="100"/>
      <c r="Q35" s="101"/>
      <c r="R35" s="135">
        <v>49929</v>
      </c>
      <c r="S35" s="101"/>
      <c r="T35" s="8"/>
    </row>
    <row r="36" spans="1:20" ht="15" customHeight="1">
      <c r="A36" s="24"/>
      <c r="B36" s="94" t="s">
        <v>29</v>
      </c>
      <c r="C36" s="100"/>
      <c r="D36" s="101"/>
      <c r="E36" s="15" t="s">
        <v>49</v>
      </c>
      <c r="F36" s="8"/>
      <c r="H36" s="9">
        <v>224772.16</v>
      </c>
      <c r="J36" s="135">
        <v>226698.57</v>
      </c>
      <c r="K36" s="101"/>
      <c r="M36" s="135">
        <v>224772.16</v>
      </c>
      <c r="N36" s="101"/>
      <c r="O36" s="135"/>
      <c r="P36" s="100"/>
      <c r="Q36" s="101"/>
      <c r="R36" s="103"/>
      <c r="S36" s="101"/>
      <c r="T36" s="32" t="s">
        <v>46</v>
      </c>
    </row>
    <row r="37" spans="1:20" ht="15" customHeight="1">
      <c r="A37" s="18"/>
      <c r="B37" s="94" t="s">
        <v>30</v>
      </c>
      <c r="C37" s="100"/>
      <c r="D37" s="101"/>
      <c r="E37" s="15" t="s">
        <v>49</v>
      </c>
      <c r="F37" s="23"/>
      <c r="H37" s="16">
        <v>327215.39</v>
      </c>
      <c r="J37" s="135">
        <v>335482.34</v>
      </c>
      <c r="K37" s="101"/>
      <c r="M37" s="135">
        <v>327215.39</v>
      </c>
      <c r="N37" s="101"/>
      <c r="O37" s="135"/>
      <c r="P37" s="100"/>
      <c r="Q37" s="101"/>
      <c r="R37" s="103"/>
      <c r="S37" s="101"/>
      <c r="T37" s="31" t="s">
        <v>47</v>
      </c>
    </row>
    <row r="38" spans="1:20" ht="24" customHeight="1">
      <c r="A38" s="18"/>
      <c r="B38" s="94" t="s">
        <v>31</v>
      </c>
      <c r="C38" s="100"/>
      <c r="D38" s="101"/>
      <c r="E38" s="15" t="s">
        <v>49</v>
      </c>
      <c r="F38" s="8"/>
      <c r="H38" s="16">
        <v>1160506.85</v>
      </c>
      <c r="J38" s="135">
        <v>1235350.03</v>
      </c>
      <c r="K38" s="101"/>
      <c r="M38" s="135">
        <v>1160506.85</v>
      </c>
      <c r="N38" s="101"/>
      <c r="O38" s="135"/>
      <c r="P38" s="100"/>
      <c r="Q38" s="101"/>
      <c r="R38" s="103"/>
      <c r="S38" s="101"/>
      <c r="T38" s="31" t="s">
        <v>48</v>
      </c>
    </row>
    <row r="39" spans="1:20" ht="15" customHeight="1">
      <c r="A39" s="18"/>
      <c r="B39" s="94" t="s">
        <v>32</v>
      </c>
      <c r="C39" s="100"/>
      <c r="D39" s="101"/>
      <c r="E39" s="15" t="s">
        <v>49</v>
      </c>
      <c r="F39" s="8"/>
      <c r="H39" s="16">
        <v>336849.92</v>
      </c>
      <c r="J39" s="135">
        <v>350020.56</v>
      </c>
      <c r="K39" s="101"/>
      <c r="M39" s="135">
        <v>336849.92</v>
      </c>
      <c r="N39" s="101"/>
      <c r="O39" s="135"/>
      <c r="P39" s="100"/>
      <c r="Q39" s="101"/>
      <c r="R39" s="103"/>
      <c r="S39" s="101"/>
      <c r="T39" s="31" t="s">
        <v>47</v>
      </c>
    </row>
    <row r="40" spans="1:20" ht="24.75" customHeight="1">
      <c r="A40" s="18"/>
      <c r="B40" s="94" t="s">
        <v>33</v>
      </c>
      <c r="C40" s="100"/>
      <c r="D40" s="101"/>
      <c r="E40" s="15" t="s">
        <v>49</v>
      </c>
      <c r="F40" s="8"/>
      <c r="H40" s="16">
        <v>2146820.2</v>
      </c>
      <c r="J40" s="135">
        <v>2096891.2</v>
      </c>
      <c r="K40" s="101"/>
      <c r="M40" s="135">
        <v>2146820.2</v>
      </c>
      <c r="N40" s="101"/>
      <c r="O40" s="135">
        <v>-49929</v>
      </c>
      <c r="P40" s="100"/>
      <c r="Q40" s="101"/>
      <c r="R40" s="135">
        <v>49929</v>
      </c>
      <c r="S40" s="159"/>
      <c r="T40" s="31" t="s">
        <v>48</v>
      </c>
    </row>
    <row r="41" spans="1:256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28.5" customHeight="1">
      <c r="A42" s="81" t="s">
        <v>58</v>
      </c>
      <c r="B42" s="152"/>
      <c r="C42" s="152"/>
      <c r="D42" s="152"/>
      <c r="E42" s="153"/>
      <c r="F42" s="154">
        <f>SUM(F43:F48)</f>
        <v>61241.93</v>
      </c>
      <c r="G42" s="15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2.75">
      <c r="A43" s="67" t="s">
        <v>59</v>
      </c>
      <c r="B43" s="68"/>
      <c r="C43" s="68"/>
      <c r="D43" s="68"/>
      <c r="E43" s="69"/>
      <c r="F43" s="70">
        <v>1329</v>
      </c>
      <c r="G43" s="71"/>
      <c r="H43" s="34"/>
      <c r="I43" s="34"/>
      <c r="J43" s="52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2.75">
      <c r="A44" s="72" t="s">
        <v>60</v>
      </c>
      <c r="B44" s="73"/>
      <c r="C44" s="73"/>
      <c r="D44" s="73"/>
      <c r="E44" s="74"/>
      <c r="F44" s="70">
        <v>11245.93</v>
      </c>
      <c r="G44" s="71"/>
      <c r="H44" s="34"/>
      <c r="I44" s="34"/>
      <c r="J44" s="5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24.75" customHeight="1">
      <c r="A45" s="72" t="s">
        <v>61</v>
      </c>
      <c r="B45" s="73"/>
      <c r="C45" s="73"/>
      <c r="D45" s="73"/>
      <c r="E45" s="74"/>
      <c r="F45" s="87">
        <v>2980</v>
      </c>
      <c r="G45" s="88"/>
      <c r="H45" s="34"/>
      <c r="I45" s="34"/>
      <c r="J45" s="5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12.75">
      <c r="A46" s="72" t="s">
        <v>62</v>
      </c>
      <c r="B46" s="73"/>
      <c r="C46" s="73"/>
      <c r="D46" s="73"/>
      <c r="E46" s="74"/>
      <c r="F46" s="70">
        <v>16667</v>
      </c>
      <c r="G46" s="71"/>
      <c r="H46" s="34"/>
      <c r="I46" s="34"/>
      <c r="J46" s="5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2.75">
      <c r="A47" s="84" t="s">
        <v>68</v>
      </c>
      <c r="B47" s="85"/>
      <c r="C47" s="85"/>
      <c r="D47" s="85"/>
      <c r="E47" s="86"/>
      <c r="F47" s="70">
        <v>27520</v>
      </c>
      <c r="G47" s="71"/>
      <c r="H47" s="34"/>
      <c r="I47" s="34"/>
      <c r="J47" s="5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2.75">
      <c r="A48" s="50" t="s">
        <v>63</v>
      </c>
      <c r="B48" s="48"/>
      <c r="C48" s="48"/>
      <c r="D48" s="48"/>
      <c r="E48" s="49"/>
      <c r="F48" s="70">
        <v>1500</v>
      </c>
      <c r="G48" s="71"/>
      <c r="H48" s="34"/>
      <c r="I48" s="34"/>
      <c r="J48" s="51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5.75" customHeight="1">
      <c r="A49" s="75"/>
      <c r="B49" s="75"/>
      <c r="C49" s="75"/>
      <c r="D49" s="75"/>
      <c r="E49" s="35"/>
      <c r="F49" s="36"/>
      <c r="G49" s="37"/>
      <c r="H49" s="37"/>
      <c r="I49" s="37"/>
      <c r="J49" s="51"/>
      <c r="K49" s="37"/>
      <c r="L49" s="37"/>
      <c r="M49" s="37"/>
      <c r="N49" s="37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5.75" customHeight="1">
      <c r="A50" s="34"/>
      <c r="B50" s="34"/>
      <c r="C50" s="34"/>
      <c r="D50" s="34"/>
      <c r="E50" s="34"/>
      <c r="F50" s="38" t="s">
        <v>36</v>
      </c>
      <c r="G50" s="38" t="s">
        <v>49</v>
      </c>
      <c r="H50" s="38" t="s">
        <v>49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24" customHeight="1">
      <c r="A51" s="76" t="s">
        <v>64</v>
      </c>
      <c r="B51" s="77"/>
      <c r="C51" s="77"/>
      <c r="D51" s="77"/>
      <c r="E51" s="78"/>
      <c r="F51" s="39">
        <f>F52</f>
        <v>145.7</v>
      </c>
      <c r="G51" s="39">
        <f>G52</f>
        <v>8770.29</v>
      </c>
      <c r="H51" s="39">
        <f>H52</f>
        <v>5118.88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5.75" customHeight="1">
      <c r="A52" s="79" t="s">
        <v>52</v>
      </c>
      <c r="B52" s="80"/>
      <c r="C52" s="80"/>
      <c r="D52" s="80"/>
      <c r="E52" s="80"/>
      <c r="F52" s="40">
        <v>145.7</v>
      </c>
      <c r="G52" s="41">
        <v>8770.29</v>
      </c>
      <c r="H52" s="41">
        <v>5118.88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2.75">
      <c r="A53" s="42"/>
      <c r="B53" s="43"/>
      <c r="C53" s="43"/>
      <c r="D53" s="43"/>
      <c r="E53" s="37"/>
      <c r="F53" s="4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2.75">
      <c r="A54" s="34"/>
      <c r="B54" s="44"/>
      <c r="C54" s="44"/>
      <c r="D54" s="4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2.75">
      <c r="A55" s="81" t="s">
        <v>65</v>
      </c>
      <c r="B55" s="82"/>
      <c r="C55" s="82"/>
      <c r="D55" s="82"/>
      <c r="E55" s="83"/>
      <c r="F55" s="45">
        <f>F56</f>
        <v>12150</v>
      </c>
      <c r="G55" s="4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2.75">
      <c r="A56" s="64" t="s">
        <v>53</v>
      </c>
      <c r="B56" s="65"/>
      <c r="C56" s="65"/>
      <c r="D56" s="65"/>
      <c r="E56" s="66"/>
      <c r="F56" s="46">
        <v>12150</v>
      </c>
      <c r="G56" s="4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2.75">
      <c r="A57" s="34"/>
      <c r="B57" s="44"/>
      <c r="C57" s="44"/>
      <c r="D57" s="4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2.75">
      <c r="A58" s="34"/>
      <c r="B58" s="44"/>
      <c r="C58" s="44"/>
      <c r="D58" s="4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2.75">
      <c r="A60" s="57" t="s">
        <v>54</v>
      </c>
      <c r="B60" s="57"/>
      <c r="C60" s="57"/>
      <c r="D60" s="57"/>
      <c r="E60" s="57"/>
      <c r="F60" s="57"/>
      <c r="G60" s="57" t="s">
        <v>55</v>
      </c>
      <c r="H60" s="57"/>
      <c r="I60" s="57"/>
      <c r="J60" s="57"/>
      <c r="K60" s="57"/>
      <c r="L60" s="57"/>
      <c r="M60" s="58"/>
      <c r="N60" s="58"/>
      <c r="O60" s="58"/>
      <c r="P60" s="58"/>
      <c r="Q60" s="58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2.75">
      <c r="A61" s="34"/>
      <c r="B61" s="34"/>
      <c r="C61" s="34"/>
      <c r="D61" s="34"/>
      <c r="E61" s="34"/>
      <c r="F61" s="34"/>
      <c r="G61" s="47"/>
      <c r="H61" s="47"/>
      <c r="I61" s="47"/>
      <c r="J61" s="47"/>
      <c r="K61" s="47"/>
      <c r="L61" s="47"/>
      <c r="M61" s="47"/>
      <c r="N61" s="4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2.75">
      <c r="A62" s="34"/>
      <c r="B62" s="34"/>
      <c r="C62" s="34"/>
      <c r="D62" s="34"/>
      <c r="E62" s="34"/>
      <c r="F62" s="34"/>
      <c r="G62" s="47"/>
      <c r="H62" s="47"/>
      <c r="I62" s="47"/>
      <c r="J62" s="47"/>
      <c r="K62" s="47"/>
      <c r="L62" s="47"/>
      <c r="M62" s="47"/>
      <c r="N62" s="47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2.75">
      <c r="A63" s="59" t="s">
        <v>56</v>
      </c>
      <c r="B63" s="59"/>
      <c r="C63" s="59"/>
      <c r="D63" s="59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2.75">
      <c r="A64" s="60" t="s">
        <v>66</v>
      </c>
      <c r="B64" s="6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12.75">
      <c r="A65" s="61" t="s">
        <v>57</v>
      </c>
      <c r="B65" s="6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</sheetData>
  <sheetProtection/>
  <mergeCells count="165"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1:S31"/>
    <mergeCell ref="B31:D31"/>
    <mergeCell ref="J31:K31"/>
    <mergeCell ref="M31:N31"/>
    <mergeCell ref="O31:Q31"/>
    <mergeCell ref="R35:S35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M28:N28"/>
    <mergeCell ref="O28:Q28"/>
    <mergeCell ref="R28:S28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A42:E42"/>
    <mergeCell ref="F42:G42"/>
    <mergeCell ref="R27:S27"/>
    <mergeCell ref="B28:D28"/>
    <mergeCell ref="J28:K28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R15:S16"/>
    <mergeCell ref="M14:N14"/>
    <mergeCell ref="A15:A16"/>
    <mergeCell ref="B15:D16"/>
    <mergeCell ref="E15:E16"/>
    <mergeCell ref="F15:F16"/>
    <mergeCell ref="H15:H16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T13:T14"/>
    <mergeCell ref="A11:A12"/>
    <mergeCell ref="B11:D12"/>
    <mergeCell ref="E11:E12"/>
    <mergeCell ref="F11:F12"/>
    <mergeCell ref="H11:H12"/>
    <mergeCell ref="J11:K12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B33:D33"/>
    <mergeCell ref="B32:D32"/>
    <mergeCell ref="B10:D10"/>
    <mergeCell ref="J10:K10"/>
    <mergeCell ref="O10:Q10"/>
    <mergeCell ref="R10:S10"/>
    <mergeCell ref="O11:Q12"/>
    <mergeCell ref="F46:G46"/>
    <mergeCell ref="A47:E47"/>
    <mergeCell ref="F47:G47"/>
    <mergeCell ref="F48:G48"/>
    <mergeCell ref="F44:G44"/>
    <mergeCell ref="A45:E45"/>
    <mergeCell ref="F45:G45"/>
    <mergeCell ref="A44:E44"/>
    <mergeCell ref="A49:D49"/>
    <mergeCell ref="A51:E51"/>
    <mergeCell ref="A52:E52"/>
    <mergeCell ref="A55:E55"/>
    <mergeCell ref="A46:E46"/>
    <mergeCell ref="G60:Q60"/>
    <mergeCell ref="A63:D63"/>
    <mergeCell ref="A64:B64"/>
    <mergeCell ref="A65:B65"/>
    <mergeCell ref="E18:E19"/>
    <mergeCell ref="E21:E22"/>
    <mergeCell ref="A56:E56"/>
    <mergeCell ref="A60:F60"/>
    <mergeCell ref="A43:E43"/>
    <mergeCell ref="F43:G43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2021-03-18T08:27:57Z</cp:lastPrinted>
  <dcterms:created xsi:type="dcterms:W3CDTF">2021-02-28T09:10:19Z</dcterms:created>
  <dcterms:modified xsi:type="dcterms:W3CDTF">2021-03-19T08:08:45Z</dcterms:modified>
  <cp:category/>
  <cp:version/>
  <cp:contentType/>
  <cp:contentStatus/>
</cp:coreProperties>
</file>