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<sst xmlns="http://schemas.openxmlformats.org/spreadsheetml/2006/main" count="102" uniqueCount="71">
  <si>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</si>
  <si>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</si>
  <si>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Пролетарская ул, д.47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</si>
  <si>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</si>
  <si>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</si>
  <si>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</si>
  <si>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</si>
  <si>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</si>
  <si>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</si>
  <si>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</si>
  <si>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</si>
  <si>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</si>
  <si>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</si>
  <si>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</si>
  <si>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</si>
  <si>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</si>
  <si>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</si>
  <si>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</si>
  <si>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</si>
  <si>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</si>
  <si>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</si>
  <si>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</si>
  <si>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</si>
  <si>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</si>
  <si>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</si>
  <si>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</si>
  <si>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</si>
  <si>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</si>
  <si>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</si>
  <si>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</si>
  <si>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</si>
  <si>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</si>
  <si>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</si>
  <si>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</si>
  <si>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</si>
  <si>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</si>
  <si>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Перенесен остаток с резервного фонда</t>
  </si>
  <si>
    <t>Задолженность населения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</si>
  <si>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</si>
  <si>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</si>
  <si>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</si>
  <si>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</si>
  <si>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</si>
  <si>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</si>
  <si>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</si>
  <si>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</si>
  <si>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</si>
  <si>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</si>
  <si>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</si>
  <si>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Клямкин М.К.</t>
  </si>
  <si>
    <t>Лифтремстрой</t>
  </si>
  <si>
    <t>Ростелеком</t>
  </si>
  <si>
    <t>ОАО "Ростелеком"</t>
  </si>
  <si>
    <t>ЗАО "Электро-ком"</t>
  </si>
  <si>
    <t>"Комстар-Регионы"</t>
  </si>
  <si>
    <t>ОАО "ВымпелКом"</t>
  </si>
  <si>
    <t>Директор ООО "УК МЖД Московского округа г. Калуги"</t>
  </si>
  <si>
    <t>Исп. Начальник ПЭО</t>
  </si>
  <si>
    <t>55-37-81</t>
  </si>
  <si>
    <t>Расшифровка вып. работ по текущему ремонту за 2020г.</t>
  </si>
  <si>
    <t>снос 2-х кленов и сан.обрезка деревьев-5 шт.</t>
  </si>
  <si>
    <t>ремонт системы водоотведения</t>
  </si>
  <si>
    <t>рем.системы ГВС в кв.8</t>
  </si>
  <si>
    <t>окраска бардюрного камня</t>
  </si>
  <si>
    <t>Накоплено денежных средств по нежилым помещениям за 2020г.</t>
  </si>
  <si>
    <t>Оплата провайдеров за 2020г.</t>
  </si>
  <si>
    <t>Воеводская Н.А.</t>
  </si>
  <si>
    <t>Начислено населению</t>
  </si>
  <si>
    <t>ИП "Малинина И.В."</t>
  </si>
  <si>
    <t>_______________________    Л.М. Кочубеева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</si>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</sst>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69" applyNumberFormat="1" applyFont="1" applyBorder="1" applyAlignment="1">
      <alignment horizontal="right" vertical="center" wrapText="1"/>
      <protection/>
    </xf>
    <xf numFmtId="0" fontId="0" fillId="0" borderId="0" xfId="69" applyAlignment="1">
      <alignment wrapText="1"/>
      <protection/>
    </xf>
    <xf numFmtId="0" fontId="0" fillId="0" borderId="0" xfId="69" applyBorder="1" applyAlignment="1">
      <alignment horizontal="left" vertical="center" wrapText="1"/>
      <protection/>
    </xf>
    <xf numFmtId="0" fontId="0" fillId="0" borderId="0" xfId="69" applyBorder="1" applyAlignment="1">
      <alignment wrapText="1"/>
      <protection/>
    </xf>
    <xf numFmtId="2" fontId="7" fillId="0" borderId="0" xfId="69" applyNumberFormat="1" applyFont="1" applyBorder="1" applyAlignment="1">
      <alignment wrapText="1"/>
      <protection/>
    </xf>
    <xf numFmtId="0" fontId="7" fillId="0" borderId="0" xfId="69" applyFont="1" applyAlignment="1">
      <alignment horizontal="right" wrapText="1"/>
      <protection/>
    </xf>
    <xf numFmtId="2" fontId="7" fillId="0" borderId="10" xfId="69" applyNumberFormat="1" applyFont="1" applyBorder="1" applyAlignment="1">
      <alignment horizontal="center" vertical="center" wrapText="1"/>
      <protection/>
    </xf>
    <xf numFmtId="0" fontId="7" fillId="0" borderId="10" xfId="69" applyFont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center" vertical="center" wrapText="1"/>
      <protection/>
    </xf>
    <xf numFmtId="0" fontId="7" fillId="0" borderId="0" xfId="69" applyFont="1" applyBorder="1" applyAlignment="1">
      <alignment horizontal="left" vertical="center" wrapText="1"/>
      <protection/>
    </xf>
    <xf numFmtId="0" fontId="7" fillId="0" borderId="0" xfId="69" applyFont="1" applyBorder="1" applyAlignment="1">
      <alignment horizontal="center" vertical="center" wrapText="1"/>
      <protection/>
    </xf>
    <xf numFmtId="4" fontId="7" fillId="0" borderId="10" xfId="69" applyNumberFormat="1" applyFont="1" applyBorder="1" applyAlignment="1">
      <alignment wrapText="1"/>
      <protection/>
    </xf>
    <xf numFmtId="4" fontId="8" fillId="0" borderId="10" xfId="69" applyNumberFormat="1" applyFont="1" applyFill="1" applyBorder="1" applyAlignment="1">
      <alignment horizontal="right" vertical="center"/>
      <protection/>
    </xf>
    <xf numFmtId="0" fontId="7" fillId="0" borderId="0" xfId="69" applyFont="1" applyBorder="1" applyAlignment="1">
      <alignment wrapText="1"/>
      <protection/>
    </xf>
    <xf numFmtId="2" fontId="7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7" fillId="0" borderId="0" xfId="69" applyNumberFormat="1" applyFont="1" applyBorder="1" applyAlignment="1">
      <alignment/>
      <protection/>
    </xf>
    <xf numFmtId="0" fontId="7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2" fontId="8" fillId="0" borderId="10" xfId="0" applyNumberFormat="1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69" applyBorder="1" applyAlignment="1">
      <alignment wrapText="1"/>
      <protection/>
    </xf>
    <xf numFmtId="0" fontId="7" fillId="0" borderId="0" xfId="0" applyFont="1" applyAlignment="1">
      <alignment wrapText="1"/>
    </xf>
    <xf numFmtId="2" fontId="1" fillId="0" borderId="14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5" fillId="0" borderId="10" xfId="34" applyFont="1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0" xfId="69" applyFont="1" applyBorder="1" applyAlignment="1">
      <alignment wrapText="1"/>
      <protection/>
    </xf>
    <xf numFmtId="0" fontId="7" fillId="0" borderId="11" xfId="69" applyFont="1" applyBorder="1" applyAlignment="1">
      <alignment horizontal="left" vertical="center" wrapText="1"/>
      <protection/>
    </xf>
    <xf numFmtId="0" fontId="0" fillId="0" borderId="12" xfId="69" applyBorder="1" applyAlignment="1">
      <alignment horizontal="left" vertical="center" wrapText="1"/>
      <protection/>
    </xf>
    <xf numFmtId="0" fontId="0" fillId="0" borderId="13" xfId="69" applyBorder="1" applyAlignment="1">
      <alignment horizontal="left" vertical="center" wrapText="1"/>
      <protection/>
    </xf>
    <xf numFmtId="0" fontId="0" fillId="0" borderId="10" xfId="69" applyFont="1" applyBorder="1" applyAlignment="1">
      <alignment horizontal="left" vertical="center" wrapText="1"/>
      <protection/>
    </xf>
    <xf numFmtId="0" fontId="7" fillId="0" borderId="11" xfId="69" applyFont="1" applyBorder="1" applyAlignment="1">
      <alignment wrapText="1"/>
      <protection/>
    </xf>
    <xf numFmtId="0" fontId="7" fillId="0" borderId="12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7" fillId="0" borderId="12" xfId="69" applyFont="1" applyBorder="1" applyAlignment="1">
      <alignment horizontal="left" vertical="center" wrapText="1"/>
      <protection/>
    </xf>
    <xf numFmtId="0" fontId="7" fillId="0" borderId="13" xfId="69" applyFont="1" applyBorder="1" applyAlignment="1">
      <alignment horizontal="left" vertical="center"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0" fillId="33" borderId="12" xfId="69" applyFont="1" applyFill="1" applyBorder="1" applyAlignment="1">
      <alignment horizontal="left" vertical="justify" wrapText="1"/>
      <protection/>
    </xf>
    <xf numFmtId="0" fontId="0" fillId="33" borderId="13" xfId="69" applyFont="1" applyFill="1" applyBorder="1" applyAlignment="1">
      <alignment horizontal="left" vertical="justify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0" fillId="0" borderId="19" xfId="0" applyBorder="1" applyAlignment="1">
      <alignment wrapText="1"/>
    </xf>
    <xf numFmtId="2" fontId="1" fillId="0" borderId="16" xfId="39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wrapText="1"/>
    </xf>
    <xf numFmtId="2" fontId="1" fillId="0" borderId="24" xfId="34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" fillId="0" borderId="14" xfId="34" applyFont="1" applyBorder="1" applyAlignment="1">
      <alignment horizontal="left" vertical="top" wrapText="1"/>
      <protection/>
    </xf>
    <xf numFmtId="0" fontId="6" fillId="0" borderId="23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23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19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5" fillId="0" borderId="14" xfId="38" applyFont="1" applyBorder="1" applyAlignment="1">
      <alignment horizontal="left" vertical="top" wrapText="1"/>
      <protection/>
    </xf>
    <xf numFmtId="0" fontId="5" fillId="0" borderId="23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6" xfId="33" applyBorder="1" applyAlignment="1" quotePrefix="1">
      <alignment horizontal="left" vertical="top" wrapText="1"/>
      <protection/>
    </xf>
    <xf numFmtId="2" fontId="1" fillId="0" borderId="19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69" applyFont="1" applyAlignment="1">
      <alignment horizontal="left" wrapText="1"/>
      <protection/>
    </xf>
    <xf numFmtId="0" fontId="0" fillId="0" borderId="13" xfId="0" applyBorder="1" applyAlignment="1">
      <alignment horizontal="right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view="pageBreakPreview" zoomScaleSheetLayoutView="100" zoomScalePageLayoutView="0" workbookViewId="0" topLeftCell="A14">
      <selection activeCell="S50" sqref="S5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6.125" style="1" customWidth="1"/>
    <col min="5" max="5" width="7.25390625" style="1" customWidth="1"/>
    <col min="6" max="6" width="10.00390625" style="1" customWidth="1"/>
    <col min="7" max="7" width="10.625" style="1" customWidth="1"/>
    <col min="8" max="8" width="0.12890625" style="1" customWidth="1"/>
    <col min="9" max="9" width="12.125" style="1" customWidth="1"/>
    <col min="10" max="10" width="0.2421875" style="1" hidden="1" customWidth="1"/>
    <col min="11" max="11" width="0.12890625" style="1" hidden="1" customWidth="1"/>
    <col min="12" max="12" width="10.875" style="1" customWidth="1"/>
    <col min="13" max="13" width="0.12890625" style="1" customWidth="1"/>
    <col min="14" max="14" width="2.375" style="1" customWidth="1"/>
    <col min="15" max="15" width="2.25390625" style="1" customWidth="1"/>
    <col min="16" max="16" width="6.875" style="1" customWidth="1"/>
    <col min="17" max="17" width="2.625" style="1" customWidth="1"/>
    <col min="18" max="18" width="7.875" style="1" customWidth="1"/>
    <col min="19" max="19" width="23.00390625" style="1" customWidth="1"/>
    <col min="20" max="16384" width="9.125" style="1" customWidth="1"/>
  </cols>
  <sheetData>
    <row r="1" spans="1:19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0" customHeight="1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4:15" ht="11.25" customHeight="1">
      <c r="D3" s="97" t="s">
        <v>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ht="0.75" customHeight="1"/>
    <row r="5" spans="3:14" ht="18" customHeight="1">
      <c r="C5" s="99" t="s">
        <v>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ht="2.25" customHeight="1"/>
    <row r="7" spans="1:19" ht="25.5">
      <c r="A7" s="2" t="s">
        <v>3</v>
      </c>
      <c r="B7" s="85" t="s">
        <v>4</v>
      </c>
      <c r="C7" s="95"/>
      <c r="D7" s="96"/>
      <c r="E7" s="6" t="s">
        <v>5</v>
      </c>
      <c r="F7" s="2" t="s">
        <v>6</v>
      </c>
      <c r="G7" s="2" t="s">
        <v>67</v>
      </c>
      <c r="I7" s="23" t="s">
        <v>7</v>
      </c>
      <c r="K7" s="101" t="s">
        <v>8</v>
      </c>
      <c r="L7" s="102"/>
      <c r="N7" s="85" t="s">
        <v>9</v>
      </c>
      <c r="O7" s="95"/>
      <c r="P7" s="96"/>
      <c r="Q7" s="85" t="s">
        <v>10</v>
      </c>
      <c r="R7" s="86"/>
      <c r="S7" s="2" t="s">
        <v>11</v>
      </c>
    </row>
    <row r="8" spans="1:19" ht="12.75">
      <c r="A8" s="2"/>
      <c r="B8" s="87" t="s">
        <v>33</v>
      </c>
      <c r="C8" s="74"/>
      <c r="D8" s="75"/>
      <c r="E8" s="15" t="s">
        <v>34</v>
      </c>
      <c r="F8" s="2"/>
      <c r="G8" s="24">
        <f>SUM(G9:G10)</f>
        <v>3374.9</v>
      </c>
      <c r="I8" s="2"/>
      <c r="J8" s="26"/>
      <c r="K8" s="2"/>
      <c r="L8" s="26"/>
      <c r="M8" s="26"/>
      <c r="N8" s="3"/>
      <c r="O8" s="4"/>
      <c r="P8" s="5"/>
      <c r="Q8" s="3"/>
      <c r="R8" s="7"/>
      <c r="S8" s="2"/>
    </row>
    <row r="9" spans="1:19" ht="12.75">
      <c r="A9" s="2"/>
      <c r="B9" s="88" t="s">
        <v>12</v>
      </c>
      <c r="C9" s="74"/>
      <c r="D9" s="75"/>
      <c r="E9" s="15" t="s">
        <v>34</v>
      </c>
      <c r="F9" s="2"/>
      <c r="G9" s="25">
        <v>3172.5</v>
      </c>
      <c r="I9" s="2"/>
      <c r="J9" s="26"/>
      <c r="K9" s="2"/>
      <c r="L9" s="26"/>
      <c r="M9" s="26"/>
      <c r="N9" s="3"/>
      <c r="O9" s="4"/>
      <c r="P9" s="5"/>
      <c r="Q9" s="3"/>
      <c r="R9" s="7"/>
      <c r="S9" s="2"/>
    </row>
    <row r="10" spans="1:19" ht="12.75">
      <c r="A10" s="18"/>
      <c r="B10" s="87" t="s">
        <v>35</v>
      </c>
      <c r="C10" s="74"/>
      <c r="D10" s="75"/>
      <c r="E10" s="15" t="s">
        <v>34</v>
      </c>
      <c r="F10" s="8"/>
      <c r="G10" s="25">
        <v>202.4</v>
      </c>
      <c r="I10" s="93"/>
      <c r="J10" s="92"/>
      <c r="K10" s="26"/>
      <c r="L10" s="93"/>
      <c r="M10" s="92"/>
      <c r="N10" s="94"/>
      <c r="O10" s="95"/>
      <c r="P10" s="96"/>
      <c r="Q10" s="94"/>
      <c r="R10" s="106"/>
      <c r="S10" s="61"/>
    </row>
    <row r="11" spans="1:19" ht="0" customHeight="1" hidden="1">
      <c r="A11" s="107">
        <v>1</v>
      </c>
      <c r="B11" s="108" t="s">
        <v>13</v>
      </c>
      <c r="C11" s="109"/>
      <c r="D11" s="102"/>
      <c r="E11" s="91" t="s">
        <v>38</v>
      </c>
      <c r="F11" s="111">
        <v>9.97</v>
      </c>
      <c r="G11" s="111">
        <v>379558.68</v>
      </c>
      <c r="I11" s="113">
        <v>365212.93</v>
      </c>
      <c r="J11" s="114"/>
      <c r="N11" s="115">
        <v>-14345.75</v>
      </c>
      <c r="O11" s="109"/>
      <c r="P11" s="102"/>
      <c r="Q11" s="115">
        <v>14345.75</v>
      </c>
      <c r="R11" s="102"/>
      <c r="S11" s="121" t="s">
        <v>39</v>
      </c>
    </row>
    <row r="12" spans="1:19" ht="26.25" customHeight="1">
      <c r="A12" s="92"/>
      <c r="B12" s="104"/>
      <c r="C12" s="110"/>
      <c r="D12" s="105"/>
      <c r="E12" s="92"/>
      <c r="F12" s="112"/>
      <c r="G12" s="112"/>
      <c r="I12" s="104"/>
      <c r="J12" s="105"/>
      <c r="L12" s="115">
        <v>379558.68</v>
      </c>
      <c r="M12" s="102"/>
      <c r="N12" s="104"/>
      <c r="O12" s="110"/>
      <c r="P12" s="105"/>
      <c r="Q12" s="104"/>
      <c r="R12" s="105"/>
      <c r="S12" s="122"/>
    </row>
    <row r="13" spans="1:19" ht="0" customHeight="1" hidden="1">
      <c r="A13" s="123">
        <v>1.1</v>
      </c>
      <c r="B13" s="125" t="s">
        <v>14</v>
      </c>
      <c r="C13" s="109"/>
      <c r="D13" s="109"/>
      <c r="E13" s="91" t="s">
        <v>38</v>
      </c>
      <c r="F13" s="126">
        <v>1.05</v>
      </c>
      <c r="G13" s="127">
        <v>39973.56</v>
      </c>
      <c r="I13" s="128">
        <v>38462.72</v>
      </c>
      <c r="J13" s="102"/>
      <c r="L13" s="104"/>
      <c r="M13" s="105"/>
      <c r="N13" s="129">
        <v>-1510.84</v>
      </c>
      <c r="O13" s="109"/>
      <c r="P13" s="102"/>
      <c r="Q13" s="103">
        <v>1510.84</v>
      </c>
      <c r="R13" s="102"/>
      <c r="S13" s="132" t="s">
        <v>40</v>
      </c>
    </row>
    <row r="14" spans="1:19" ht="23.25" customHeight="1">
      <c r="A14" s="124"/>
      <c r="B14" s="104"/>
      <c r="C14" s="110"/>
      <c r="D14" s="110"/>
      <c r="E14" s="92"/>
      <c r="F14" s="105"/>
      <c r="G14" s="110"/>
      <c r="I14" s="104"/>
      <c r="J14" s="105"/>
      <c r="L14" s="134">
        <v>39973.56</v>
      </c>
      <c r="M14" s="96"/>
      <c r="N14" s="104"/>
      <c r="O14" s="110"/>
      <c r="P14" s="105"/>
      <c r="Q14" s="104"/>
      <c r="R14" s="105"/>
      <c r="S14" s="133"/>
    </row>
    <row r="15" spans="1:19" ht="0" customHeight="1" hidden="1">
      <c r="A15" s="135">
        <v>1.2</v>
      </c>
      <c r="B15" s="136" t="s">
        <v>15</v>
      </c>
      <c r="C15" s="109"/>
      <c r="D15" s="109"/>
      <c r="E15" s="91" t="s">
        <v>38</v>
      </c>
      <c r="F15" s="137">
        <v>1.82</v>
      </c>
      <c r="G15" s="111">
        <v>69287.52</v>
      </c>
      <c r="I15" s="115">
        <v>66668.73</v>
      </c>
      <c r="J15" s="117"/>
      <c r="L15" s="115">
        <v>69287.52</v>
      </c>
      <c r="M15" s="117"/>
      <c r="N15" s="115">
        <v>-2618.79</v>
      </c>
      <c r="O15" s="116"/>
      <c r="P15" s="117"/>
      <c r="Q15" s="115">
        <v>2618.79</v>
      </c>
      <c r="R15" s="117"/>
      <c r="S15" s="121" t="s">
        <v>40</v>
      </c>
    </row>
    <row r="16" spans="1:19" ht="15" customHeight="1">
      <c r="A16" s="112"/>
      <c r="B16" s="104"/>
      <c r="C16" s="110"/>
      <c r="D16" s="110"/>
      <c r="E16" s="92"/>
      <c r="F16" s="105"/>
      <c r="G16" s="138"/>
      <c r="I16" s="118"/>
      <c r="J16" s="120"/>
      <c r="L16" s="118"/>
      <c r="M16" s="120"/>
      <c r="N16" s="118"/>
      <c r="O16" s="119"/>
      <c r="P16" s="120"/>
      <c r="Q16" s="118"/>
      <c r="R16" s="120"/>
      <c r="S16" s="139"/>
    </row>
    <row r="17" spans="1:19" ht="15" customHeight="1">
      <c r="A17" s="12">
        <v>1.3</v>
      </c>
      <c r="B17" s="88" t="s">
        <v>16</v>
      </c>
      <c r="C17" s="90"/>
      <c r="D17" s="90"/>
      <c r="E17" s="29" t="s">
        <v>38</v>
      </c>
      <c r="F17" s="27">
        <v>2.93</v>
      </c>
      <c r="G17" s="16">
        <v>111545.28</v>
      </c>
      <c r="I17" s="130">
        <v>107329.34</v>
      </c>
      <c r="J17" s="131"/>
      <c r="L17" s="130">
        <v>111545.28</v>
      </c>
      <c r="M17" s="131"/>
      <c r="N17" s="130">
        <v>-4215.94</v>
      </c>
      <c r="O17" s="90"/>
      <c r="P17" s="131"/>
      <c r="Q17" s="130">
        <v>4215.94</v>
      </c>
      <c r="R17" s="131"/>
      <c r="S17" s="32" t="s">
        <v>40</v>
      </c>
    </row>
    <row r="18" spans="1:19" ht="15" customHeight="1">
      <c r="A18" s="12">
        <v>1.4</v>
      </c>
      <c r="B18" s="88" t="s">
        <v>17</v>
      </c>
      <c r="C18" s="90"/>
      <c r="D18" s="90"/>
      <c r="E18" s="29" t="s">
        <v>38</v>
      </c>
      <c r="F18" s="27">
        <v>2.26</v>
      </c>
      <c r="G18" s="16">
        <v>86038.32</v>
      </c>
      <c r="I18" s="130">
        <v>82786.44</v>
      </c>
      <c r="J18" s="131"/>
      <c r="L18" s="130">
        <v>86038.32</v>
      </c>
      <c r="M18" s="131"/>
      <c r="N18" s="130">
        <v>-3251.88</v>
      </c>
      <c r="O18" s="90"/>
      <c r="P18" s="131"/>
      <c r="Q18" s="130">
        <v>3251.88</v>
      </c>
      <c r="R18" s="131"/>
      <c r="S18" s="31" t="s">
        <v>41</v>
      </c>
    </row>
    <row r="19" spans="1:19" ht="15" customHeight="1">
      <c r="A19" s="18">
        <v>1.5</v>
      </c>
      <c r="B19" s="88" t="s">
        <v>18</v>
      </c>
      <c r="C19" s="143"/>
      <c r="D19" s="144"/>
      <c r="E19" s="29" t="s">
        <v>38</v>
      </c>
      <c r="F19" s="27">
        <v>1.23</v>
      </c>
      <c r="G19" s="16">
        <v>46826.16</v>
      </c>
      <c r="I19" s="130">
        <v>45056.31</v>
      </c>
      <c r="J19" s="145"/>
      <c r="L19" s="130">
        <v>46826.16</v>
      </c>
      <c r="M19" s="145"/>
      <c r="N19" s="130">
        <v>-1769.85</v>
      </c>
      <c r="O19" s="146"/>
      <c r="P19" s="145"/>
      <c r="Q19" s="130">
        <v>1769.85</v>
      </c>
      <c r="R19" s="145"/>
      <c r="S19" s="31" t="s">
        <v>42</v>
      </c>
    </row>
    <row r="20" spans="1:19" ht="12" customHeight="1">
      <c r="A20" s="19">
        <v>1.6</v>
      </c>
      <c r="B20" s="140" t="s">
        <v>19</v>
      </c>
      <c r="C20" s="90"/>
      <c r="D20" s="90"/>
      <c r="E20" s="29" t="s">
        <v>38</v>
      </c>
      <c r="F20" s="28">
        <v>0.37</v>
      </c>
      <c r="G20" s="20">
        <v>14085.96</v>
      </c>
      <c r="I20" s="141">
        <v>13553.56</v>
      </c>
      <c r="J20" s="131"/>
      <c r="L20" s="141">
        <v>14085.96</v>
      </c>
      <c r="M20" s="131"/>
      <c r="N20" s="142">
        <v>-532.4</v>
      </c>
      <c r="O20" s="90"/>
      <c r="P20" s="131"/>
      <c r="Q20" s="147">
        <v>532.4</v>
      </c>
      <c r="R20" s="131"/>
      <c r="S20" s="31" t="s">
        <v>43</v>
      </c>
    </row>
    <row r="21" spans="1:19" ht="0.75" customHeight="1">
      <c r="A21" s="135">
        <v>1.7</v>
      </c>
      <c r="B21" s="136" t="s">
        <v>20</v>
      </c>
      <c r="C21" s="116"/>
      <c r="D21" s="116"/>
      <c r="E21" s="91" t="s">
        <v>38</v>
      </c>
      <c r="F21" s="137">
        <v>0.15</v>
      </c>
      <c r="G21" s="111">
        <v>5710.56</v>
      </c>
      <c r="I21" s="115">
        <v>5494.72</v>
      </c>
      <c r="J21" s="117"/>
      <c r="L21" s="115">
        <v>5710.56</v>
      </c>
      <c r="M21" s="117"/>
      <c r="N21" s="115">
        <v>-215.84</v>
      </c>
      <c r="O21" s="116"/>
      <c r="P21" s="117"/>
      <c r="Q21" s="115">
        <v>215.84</v>
      </c>
      <c r="R21" s="117"/>
      <c r="S21" s="33" t="s">
        <v>44</v>
      </c>
    </row>
    <row r="22" spans="1:19" ht="33" customHeight="1">
      <c r="A22" s="138"/>
      <c r="B22" s="118"/>
      <c r="C22" s="119"/>
      <c r="D22" s="119"/>
      <c r="E22" s="92"/>
      <c r="F22" s="120"/>
      <c r="G22" s="138"/>
      <c r="I22" s="118"/>
      <c r="J22" s="120"/>
      <c r="L22" s="118"/>
      <c r="M22" s="120"/>
      <c r="N22" s="118"/>
      <c r="O22" s="119"/>
      <c r="P22" s="120"/>
      <c r="Q22" s="118"/>
      <c r="R22" s="120"/>
      <c r="S22" s="33" t="s">
        <v>44</v>
      </c>
    </row>
    <row r="23" spans="5:19" ht="0" customHeight="1" hidden="1">
      <c r="E23" s="91" t="s">
        <v>38</v>
      </c>
      <c r="S23" s="33" t="s">
        <v>44</v>
      </c>
    </row>
    <row r="24" spans="1:19" ht="15" customHeight="1">
      <c r="A24" s="12">
        <v>1.8</v>
      </c>
      <c r="B24" s="88" t="s">
        <v>21</v>
      </c>
      <c r="C24" s="90"/>
      <c r="D24" s="90"/>
      <c r="E24" s="92"/>
      <c r="F24" s="27">
        <v>0.1</v>
      </c>
      <c r="G24" s="16">
        <v>3807</v>
      </c>
      <c r="I24" s="130">
        <v>3663.11</v>
      </c>
      <c r="J24" s="131"/>
      <c r="L24" s="130">
        <v>3807</v>
      </c>
      <c r="M24" s="131"/>
      <c r="N24" s="130">
        <v>-143.89</v>
      </c>
      <c r="O24" s="90"/>
      <c r="P24" s="131"/>
      <c r="Q24" s="130">
        <v>143.89</v>
      </c>
      <c r="R24" s="131"/>
      <c r="S24" s="31" t="s">
        <v>45</v>
      </c>
    </row>
    <row r="25" spans="1:19" ht="12.75">
      <c r="A25" s="12">
        <v>1.9</v>
      </c>
      <c r="B25" s="88" t="s">
        <v>22</v>
      </c>
      <c r="C25" s="90"/>
      <c r="D25" s="90"/>
      <c r="E25" s="59" t="s">
        <v>38</v>
      </c>
      <c r="F25" s="27">
        <v>0.06</v>
      </c>
      <c r="G25" s="16">
        <v>2284.2</v>
      </c>
      <c r="I25" s="130">
        <v>2197.86</v>
      </c>
      <c r="J25" s="131"/>
      <c r="L25" s="130">
        <v>2284.2</v>
      </c>
      <c r="M25" s="131"/>
      <c r="N25" s="130">
        <v>-86.34</v>
      </c>
      <c r="O25" s="90"/>
      <c r="P25" s="131"/>
      <c r="Q25" s="130">
        <v>86.34</v>
      </c>
      <c r="R25" s="131"/>
      <c r="S25" s="31" t="s">
        <v>68</v>
      </c>
    </row>
    <row r="26" spans="1:19" ht="12.75">
      <c r="A26" s="26"/>
      <c r="E26" s="26"/>
      <c r="G26" s="26"/>
      <c r="L26" s="26"/>
      <c r="Q26" s="60"/>
      <c r="R26" s="5"/>
      <c r="S26" s="62"/>
    </row>
    <row r="27" spans="1:19" ht="15" customHeight="1">
      <c r="A27" s="21">
        <v>2</v>
      </c>
      <c r="B27" s="148" t="s">
        <v>23</v>
      </c>
      <c r="C27" s="90"/>
      <c r="D27" s="90"/>
      <c r="E27" s="29" t="s">
        <v>38</v>
      </c>
      <c r="F27" s="27">
        <v>1.99</v>
      </c>
      <c r="G27" s="8"/>
      <c r="I27" s="149">
        <f>I28+I29+I31-I32</f>
        <v>448993.04000000004</v>
      </c>
      <c r="J27" s="150"/>
      <c r="K27" s="58"/>
      <c r="L27" s="149">
        <f>L30</f>
        <v>164878.34</v>
      </c>
      <c r="M27" s="150"/>
      <c r="N27" s="149">
        <f>I27-L27</f>
        <v>284114.70000000007</v>
      </c>
      <c r="O27" s="151"/>
      <c r="P27" s="150"/>
      <c r="Q27" s="94"/>
      <c r="R27" s="106"/>
      <c r="S27" s="61"/>
    </row>
    <row r="28" spans="1:19" ht="15" customHeight="1">
      <c r="A28" s="12"/>
      <c r="B28" s="88" t="s">
        <v>24</v>
      </c>
      <c r="C28" s="90"/>
      <c r="D28" s="90"/>
      <c r="E28" s="29" t="s">
        <v>38</v>
      </c>
      <c r="F28" s="30"/>
      <c r="G28" s="16">
        <v>75759.84</v>
      </c>
      <c r="I28" s="130">
        <v>73360.13</v>
      </c>
      <c r="J28" s="131"/>
      <c r="L28" s="94"/>
      <c r="M28" s="131"/>
      <c r="N28" s="94"/>
      <c r="O28" s="90"/>
      <c r="P28" s="131"/>
      <c r="Q28" s="94"/>
      <c r="R28" s="106"/>
      <c r="S28" s="61"/>
    </row>
    <row r="29" spans="1:19" ht="15" customHeight="1">
      <c r="A29" s="12"/>
      <c r="B29" s="88" t="s">
        <v>25</v>
      </c>
      <c r="C29" s="90"/>
      <c r="D29" s="90"/>
      <c r="E29" s="29" t="s">
        <v>38</v>
      </c>
      <c r="F29" s="11"/>
      <c r="G29" s="8"/>
      <c r="I29" s="130">
        <v>389957.4</v>
      </c>
      <c r="J29" s="131"/>
      <c r="L29" s="94"/>
      <c r="M29" s="131"/>
      <c r="N29" s="94"/>
      <c r="O29" s="90"/>
      <c r="P29" s="131"/>
      <c r="Q29" s="94"/>
      <c r="R29" s="106"/>
      <c r="S29" s="8"/>
    </row>
    <row r="30" spans="1:19" ht="15" customHeight="1">
      <c r="A30" s="12"/>
      <c r="B30" s="88" t="s">
        <v>26</v>
      </c>
      <c r="C30" s="90"/>
      <c r="D30" s="90"/>
      <c r="E30" s="29" t="s">
        <v>38</v>
      </c>
      <c r="F30" s="11"/>
      <c r="G30" s="8"/>
      <c r="I30" s="94"/>
      <c r="J30" s="131"/>
      <c r="L30" s="130">
        <f>F41</f>
        <v>164878.34</v>
      </c>
      <c r="M30" s="131"/>
      <c r="N30" s="94"/>
      <c r="O30" s="90"/>
      <c r="P30" s="131"/>
      <c r="Q30" s="94"/>
      <c r="R30" s="106"/>
      <c r="S30" s="8"/>
    </row>
    <row r="31" spans="1:19" ht="15" customHeight="1">
      <c r="A31" s="12"/>
      <c r="B31" s="89" t="s">
        <v>36</v>
      </c>
      <c r="C31" s="90"/>
      <c r="D31" s="90"/>
      <c r="E31" s="29" t="s">
        <v>38</v>
      </c>
      <c r="F31" s="11"/>
      <c r="G31" s="8"/>
      <c r="I31" s="10">
        <v>21.26</v>
      </c>
      <c r="J31" s="14"/>
      <c r="L31" s="17"/>
      <c r="M31" s="14"/>
      <c r="N31" s="10"/>
      <c r="O31" s="13"/>
      <c r="P31" s="14"/>
      <c r="Q31" s="10"/>
      <c r="R31" s="11"/>
      <c r="S31" s="8"/>
    </row>
    <row r="32" spans="1:19" ht="15" customHeight="1">
      <c r="A32" s="12"/>
      <c r="B32" s="89" t="s">
        <v>37</v>
      </c>
      <c r="C32" s="90"/>
      <c r="D32" s="90"/>
      <c r="E32" s="29" t="s">
        <v>38</v>
      </c>
      <c r="F32" s="11"/>
      <c r="G32" s="8"/>
      <c r="I32" s="10">
        <v>14345.75</v>
      </c>
      <c r="J32" s="14"/>
      <c r="L32" s="17"/>
      <c r="M32" s="14"/>
      <c r="N32" s="10"/>
      <c r="O32" s="13"/>
      <c r="P32" s="14"/>
      <c r="Q32" s="10"/>
      <c r="R32" s="11"/>
      <c r="S32" s="8"/>
    </row>
    <row r="33" spans="1:19" ht="12.75">
      <c r="A33" s="26"/>
      <c r="E33" s="29"/>
      <c r="G33" s="26"/>
      <c r="L33" s="26"/>
      <c r="Q33" s="60"/>
      <c r="R33" s="5"/>
      <c r="S33" s="26"/>
    </row>
    <row r="34" spans="1:19" ht="15" customHeight="1">
      <c r="A34" s="21">
        <v>3</v>
      </c>
      <c r="B34" s="148" t="s">
        <v>27</v>
      </c>
      <c r="C34" s="90"/>
      <c r="D34" s="90"/>
      <c r="E34" s="29" t="s">
        <v>38</v>
      </c>
      <c r="F34" s="11"/>
      <c r="G34" s="16">
        <v>1774069.37</v>
      </c>
      <c r="I34" s="130">
        <v>1724505.12</v>
      </c>
      <c r="J34" s="131"/>
      <c r="L34" s="130">
        <v>1774069.37</v>
      </c>
      <c r="M34" s="131"/>
      <c r="N34" s="130">
        <v>-49564.25</v>
      </c>
      <c r="O34" s="90"/>
      <c r="P34" s="131"/>
      <c r="Q34" s="130">
        <v>49564.25</v>
      </c>
      <c r="R34" s="131"/>
      <c r="S34" s="8"/>
    </row>
    <row r="35" spans="1:19" ht="15" customHeight="1">
      <c r="A35" s="22"/>
      <c r="B35" s="88" t="s">
        <v>28</v>
      </c>
      <c r="C35" s="90"/>
      <c r="D35" s="90"/>
      <c r="E35" s="29" t="s">
        <v>38</v>
      </c>
      <c r="F35" s="11"/>
      <c r="G35" s="9">
        <v>27410.34</v>
      </c>
      <c r="I35" s="130">
        <v>27119.96</v>
      </c>
      <c r="J35" s="131"/>
      <c r="L35" s="130">
        <v>27410.34</v>
      </c>
      <c r="M35" s="131"/>
      <c r="N35" s="130">
        <v>-290.38</v>
      </c>
      <c r="O35" s="90"/>
      <c r="P35" s="131"/>
      <c r="Q35" s="130">
        <v>290.38</v>
      </c>
      <c r="R35" s="131"/>
      <c r="S35" s="33" t="s">
        <v>46</v>
      </c>
    </row>
    <row r="36" spans="1:19" ht="15" customHeight="1">
      <c r="A36" s="18"/>
      <c r="B36" s="88" t="s">
        <v>29</v>
      </c>
      <c r="C36" s="90"/>
      <c r="D36" s="90"/>
      <c r="E36" s="29" t="s">
        <v>38</v>
      </c>
      <c r="F36" s="30"/>
      <c r="G36" s="16">
        <v>133261.82</v>
      </c>
      <c r="I36" s="130">
        <v>128474.98</v>
      </c>
      <c r="J36" s="131"/>
      <c r="L36" s="130">
        <v>133261.82</v>
      </c>
      <c r="M36" s="131"/>
      <c r="N36" s="130">
        <v>-4786.84</v>
      </c>
      <c r="O36" s="90"/>
      <c r="P36" s="131"/>
      <c r="Q36" s="130">
        <v>4786.84</v>
      </c>
      <c r="R36" s="131"/>
      <c r="S36" s="31" t="s">
        <v>47</v>
      </c>
    </row>
    <row r="37" spans="1:19" ht="24.75" customHeight="1">
      <c r="A37" s="18"/>
      <c r="B37" s="88" t="s">
        <v>30</v>
      </c>
      <c r="C37" s="90"/>
      <c r="D37" s="90"/>
      <c r="E37" s="29" t="s">
        <v>38</v>
      </c>
      <c r="F37" s="11"/>
      <c r="G37" s="16">
        <v>361778.2</v>
      </c>
      <c r="I37" s="130">
        <v>350544.5</v>
      </c>
      <c r="J37" s="131"/>
      <c r="L37" s="130">
        <v>361778.2</v>
      </c>
      <c r="M37" s="131"/>
      <c r="N37" s="130">
        <v>-11233.7</v>
      </c>
      <c r="O37" s="90"/>
      <c r="P37" s="131"/>
      <c r="Q37" s="130">
        <v>11233.7</v>
      </c>
      <c r="R37" s="131"/>
      <c r="S37" s="31" t="s">
        <v>48</v>
      </c>
    </row>
    <row r="38" spans="1:19" ht="15" customHeight="1">
      <c r="A38" s="18"/>
      <c r="B38" s="88" t="s">
        <v>31</v>
      </c>
      <c r="C38" s="90"/>
      <c r="D38" s="90"/>
      <c r="E38" s="29" t="s">
        <v>38</v>
      </c>
      <c r="F38" s="11"/>
      <c r="G38" s="16">
        <v>131575.02</v>
      </c>
      <c r="I38" s="130">
        <v>127001.98</v>
      </c>
      <c r="J38" s="131"/>
      <c r="L38" s="130">
        <v>131575.02</v>
      </c>
      <c r="M38" s="131"/>
      <c r="N38" s="130">
        <v>-4573.04</v>
      </c>
      <c r="O38" s="90"/>
      <c r="P38" s="131"/>
      <c r="Q38" s="130">
        <v>4573.04</v>
      </c>
      <c r="R38" s="131"/>
      <c r="S38" s="31" t="s">
        <v>47</v>
      </c>
    </row>
    <row r="39" spans="1:19" ht="21.75" customHeight="1">
      <c r="A39" s="18"/>
      <c r="B39" s="88" t="s">
        <v>32</v>
      </c>
      <c r="C39" s="90"/>
      <c r="D39" s="90"/>
      <c r="E39" s="29" t="s">
        <v>38</v>
      </c>
      <c r="F39" s="11"/>
      <c r="G39" s="16">
        <v>1120043.99</v>
      </c>
      <c r="I39" s="130">
        <v>1091363.7</v>
      </c>
      <c r="J39" s="131"/>
      <c r="L39" s="130">
        <v>1120043.99</v>
      </c>
      <c r="M39" s="131"/>
      <c r="N39" s="130">
        <v>-28680.29</v>
      </c>
      <c r="O39" s="90"/>
      <c r="P39" s="131"/>
      <c r="Q39" s="130">
        <v>28680.29</v>
      </c>
      <c r="R39" s="153"/>
      <c r="S39" s="31" t="s">
        <v>48</v>
      </c>
    </row>
    <row r="41" spans="1:13" ht="27.75" customHeight="1">
      <c r="A41" s="68" t="s">
        <v>59</v>
      </c>
      <c r="B41" s="80"/>
      <c r="C41" s="80"/>
      <c r="D41" s="80"/>
      <c r="E41" s="81"/>
      <c r="F41" s="34">
        <f>SUM(F42:F46)</f>
        <v>164878.34</v>
      </c>
      <c r="G41" s="35"/>
      <c r="H41" s="35"/>
      <c r="I41" s="35"/>
      <c r="J41" s="35"/>
      <c r="K41" s="35"/>
      <c r="L41" s="35"/>
      <c r="M41" s="35"/>
    </row>
    <row r="42" spans="1:13" ht="12.75">
      <c r="A42" s="82" t="s">
        <v>60</v>
      </c>
      <c r="B42" s="83"/>
      <c r="C42" s="83"/>
      <c r="D42" s="83"/>
      <c r="E42" s="84"/>
      <c r="F42" s="56">
        <v>69709</v>
      </c>
      <c r="G42" s="35"/>
      <c r="H42" s="35"/>
      <c r="I42" s="35"/>
      <c r="J42" s="35"/>
      <c r="K42" s="35"/>
      <c r="L42" s="35"/>
      <c r="M42" s="35"/>
    </row>
    <row r="43" spans="1:13" ht="12.75">
      <c r="A43" s="76" t="s">
        <v>61</v>
      </c>
      <c r="B43" s="77"/>
      <c r="C43" s="77"/>
      <c r="D43" s="77"/>
      <c r="E43" s="78"/>
      <c r="F43" s="56">
        <v>76361.34</v>
      </c>
      <c r="G43" s="35"/>
      <c r="H43" s="35"/>
      <c r="I43" s="35"/>
      <c r="J43" s="35"/>
      <c r="K43" s="35"/>
      <c r="L43" s="35"/>
      <c r="M43" s="35"/>
    </row>
    <row r="44" spans="1:13" ht="12.75">
      <c r="A44" s="76" t="s">
        <v>62</v>
      </c>
      <c r="B44" s="77"/>
      <c r="C44" s="77"/>
      <c r="D44" s="77"/>
      <c r="E44" s="78"/>
      <c r="F44" s="56">
        <v>1912</v>
      </c>
      <c r="G44" s="35"/>
      <c r="H44" s="35"/>
      <c r="I44" s="35"/>
      <c r="J44" s="35"/>
      <c r="K44" s="35"/>
      <c r="L44" s="35"/>
      <c r="M44" s="35"/>
    </row>
    <row r="45" spans="1:13" ht="12.75">
      <c r="A45" s="76" t="s">
        <v>63</v>
      </c>
      <c r="B45" s="77"/>
      <c r="C45" s="77"/>
      <c r="D45" s="77"/>
      <c r="E45" s="78"/>
      <c r="F45" s="56">
        <v>6016</v>
      </c>
      <c r="G45" s="35"/>
      <c r="H45" s="35"/>
      <c r="I45" s="35"/>
      <c r="J45" s="35"/>
      <c r="K45" s="35"/>
      <c r="L45" s="35"/>
      <c r="M45" s="35"/>
    </row>
    <row r="46" spans="1:13" ht="12.75">
      <c r="A46" s="79" t="s">
        <v>70</v>
      </c>
      <c r="B46" s="77"/>
      <c r="C46" s="77"/>
      <c r="D46" s="77"/>
      <c r="E46" s="78"/>
      <c r="F46" s="55">
        <v>10880</v>
      </c>
      <c r="G46" s="35"/>
      <c r="H46" s="35"/>
      <c r="I46" s="35"/>
      <c r="J46" s="35"/>
      <c r="K46" s="35"/>
      <c r="L46" s="35"/>
      <c r="M46" s="35"/>
    </row>
    <row r="47" spans="1:13" ht="18" customHeight="1">
      <c r="A47" s="36"/>
      <c r="B47" s="36"/>
      <c r="C47" s="36"/>
      <c r="D47" s="36"/>
      <c r="E47" s="37"/>
      <c r="F47" s="38"/>
      <c r="G47" s="35"/>
      <c r="H47" s="35"/>
      <c r="I47" s="35"/>
      <c r="J47" s="35"/>
      <c r="K47" s="35"/>
      <c r="L47" s="35"/>
      <c r="M47" s="35"/>
    </row>
    <row r="48" spans="1:13" ht="18" customHeight="1">
      <c r="A48" s="35"/>
      <c r="B48" s="35"/>
      <c r="C48" s="35"/>
      <c r="D48" s="35"/>
      <c r="E48" s="35"/>
      <c r="F48" s="39" t="s">
        <v>34</v>
      </c>
      <c r="G48" s="39" t="s">
        <v>38</v>
      </c>
      <c r="H48" s="35"/>
      <c r="I48" s="35"/>
      <c r="J48" s="35"/>
      <c r="K48" s="35"/>
      <c r="L48" s="35"/>
      <c r="M48" s="35"/>
    </row>
    <row r="49" spans="1:13" ht="28.5" customHeight="1">
      <c r="A49" s="68" t="s">
        <v>64</v>
      </c>
      <c r="B49" s="69"/>
      <c r="C49" s="69"/>
      <c r="D49" s="69"/>
      <c r="E49" s="70"/>
      <c r="F49" s="40">
        <f>SUM(F50:F52)</f>
        <v>202.39999999999998</v>
      </c>
      <c r="G49" s="41">
        <f>G50+G51+G52</f>
        <v>6674.35</v>
      </c>
      <c r="H49" s="35"/>
      <c r="I49" s="35"/>
      <c r="J49" s="35"/>
      <c r="K49" s="35"/>
      <c r="L49" s="35"/>
      <c r="M49" s="35"/>
    </row>
    <row r="50" spans="1:13" ht="12.75">
      <c r="A50" s="71" t="s">
        <v>49</v>
      </c>
      <c r="B50" s="71"/>
      <c r="C50" s="71"/>
      <c r="D50" s="71"/>
      <c r="E50" s="71"/>
      <c r="F50" s="42">
        <v>110.4</v>
      </c>
      <c r="G50" s="57">
        <v>4284.76</v>
      </c>
      <c r="H50" s="35"/>
      <c r="I50" s="35"/>
      <c r="J50" s="35"/>
      <c r="K50" s="35"/>
      <c r="L50" s="35"/>
      <c r="M50" s="35"/>
    </row>
    <row r="51" spans="1:13" ht="12.75">
      <c r="A51" s="71" t="s">
        <v>50</v>
      </c>
      <c r="B51" s="71"/>
      <c r="C51" s="71"/>
      <c r="D51" s="71"/>
      <c r="E51" s="71"/>
      <c r="F51" s="42">
        <v>61.8</v>
      </c>
      <c r="G51" s="57">
        <v>1603.17</v>
      </c>
      <c r="H51" s="35"/>
      <c r="I51" s="35"/>
      <c r="J51" s="35"/>
      <c r="K51" s="35"/>
      <c r="L51" s="35"/>
      <c r="M51" s="35"/>
    </row>
    <row r="52" spans="1:13" ht="12.75">
      <c r="A52" s="71" t="s">
        <v>51</v>
      </c>
      <c r="B52" s="71"/>
      <c r="C52" s="71"/>
      <c r="D52" s="71"/>
      <c r="E52" s="71"/>
      <c r="F52" s="42">
        <v>30.2</v>
      </c>
      <c r="G52" s="57">
        <v>786.42</v>
      </c>
      <c r="H52" s="35"/>
      <c r="I52" s="35"/>
      <c r="J52" s="35"/>
      <c r="K52" s="35"/>
      <c r="L52" s="35"/>
      <c r="M52" s="35"/>
    </row>
    <row r="53" spans="1:13" ht="12.75">
      <c r="A53" s="43"/>
      <c r="B53" s="36"/>
      <c r="C53" s="36"/>
      <c r="D53" s="36"/>
      <c r="E53" s="36"/>
      <c r="F53" s="44"/>
      <c r="G53" s="35"/>
      <c r="H53" s="35"/>
      <c r="I53" s="35"/>
      <c r="J53" s="35"/>
      <c r="K53" s="35"/>
      <c r="L53" s="35"/>
      <c r="M53" s="35"/>
    </row>
    <row r="54" spans="1:13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</row>
    <row r="55" spans="1:13" ht="12.75">
      <c r="A55" s="72" t="s">
        <v>65</v>
      </c>
      <c r="B55" s="73"/>
      <c r="C55" s="73"/>
      <c r="D55" s="74"/>
      <c r="E55" s="75"/>
      <c r="F55" s="45">
        <f>SUM(F56:F59)</f>
        <v>12897</v>
      </c>
      <c r="G55" s="35"/>
      <c r="H55" s="35"/>
      <c r="I55" s="35"/>
      <c r="J55" s="35"/>
      <c r="K55" s="35"/>
      <c r="L55" s="35"/>
      <c r="M55" s="35"/>
    </row>
    <row r="56" spans="1:13" ht="12.75">
      <c r="A56" s="67" t="s">
        <v>52</v>
      </c>
      <c r="B56" s="67"/>
      <c r="C56" s="67"/>
      <c r="D56" s="67"/>
      <c r="E56" s="67"/>
      <c r="F56" s="46">
        <v>4050</v>
      </c>
      <c r="G56" s="35"/>
      <c r="H56" s="35"/>
      <c r="I56" s="35"/>
      <c r="J56" s="35"/>
      <c r="K56" s="35"/>
      <c r="L56" s="35"/>
      <c r="M56" s="35"/>
    </row>
    <row r="57" spans="1:13" ht="12.75">
      <c r="A57" s="67" t="s">
        <v>53</v>
      </c>
      <c r="B57" s="67"/>
      <c r="C57" s="67"/>
      <c r="D57" s="67"/>
      <c r="E57" s="67"/>
      <c r="F57" s="46">
        <v>3780</v>
      </c>
      <c r="G57" s="35"/>
      <c r="H57" s="35"/>
      <c r="I57" s="35"/>
      <c r="J57" s="35"/>
      <c r="K57" s="35"/>
      <c r="L57" s="35"/>
      <c r="M57" s="35"/>
    </row>
    <row r="58" spans="1:13" ht="12.75">
      <c r="A58" s="67" t="s">
        <v>54</v>
      </c>
      <c r="B58" s="67"/>
      <c r="C58" s="67"/>
      <c r="D58" s="67"/>
      <c r="E58" s="67"/>
      <c r="F58" s="46">
        <v>3375</v>
      </c>
      <c r="G58" s="35"/>
      <c r="H58" s="35"/>
      <c r="I58" s="35"/>
      <c r="J58" s="35"/>
      <c r="K58" s="35"/>
      <c r="L58" s="35"/>
      <c r="M58" s="35"/>
    </row>
    <row r="59" spans="1:13" ht="12.75">
      <c r="A59" s="67" t="s">
        <v>55</v>
      </c>
      <c r="B59" s="67"/>
      <c r="C59" s="67"/>
      <c r="D59" s="67"/>
      <c r="E59" s="67"/>
      <c r="F59" s="46">
        <v>1692</v>
      </c>
      <c r="G59" s="35"/>
      <c r="H59" s="35"/>
      <c r="I59" s="35"/>
      <c r="J59" s="35"/>
      <c r="K59" s="35"/>
      <c r="L59" s="35"/>
      <c r="M59" s="35"/>
    </row>
    <row r="60" spans="1:13" ht="12.75">
      <c r="A60" s="47"/>
      <c r="B60" s="47"/>
      <c r="C60" s="47"/>
      <c r="D60" s="37"/>
      <c r="E60" s="37"/>
      <c r="F60" s="47"/>
      <c r="G60" s="35"/>
      <c r="H60" s="35"/>
      <c r="I60" s="35"/>
      <c r="J60" s="35"/>
      <c r="K60" s="35"/>
      <c r="L60" s="35"/>
      <c r="M60" s="35"/>
    </row>
    <row r="61" spans="1:13" ht="12.75">
      <c r="A61" s="47"/>
      <c r="B61" s="47"/>
      <c r="C61" s="47"/>
      <c r="D61" s="37"/>
      <c r="E61" s="37"/>
      <c r="F61" s="47"/>
      <c r="G61" s="35"/>
      <c r="H61" s="35"/>
      <c r="I61" s="35"/>
      <c r="J61" s="35"/>
      <c r="K61" s="35"/>
      <c r="L61" s="35"/>
      <c r="M61" s="35"/>
    </row>
    <row r="62" spans="1:13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5" ht="12.75">
      <c r="A64" s="48" t="s">
        <v>56</v>
      </c>
      <c r="B64" s="48"/>
      <c r="C64" s="49"/>
      <c r="D64" s="50"/>
      <c r="E64" s="35"/>
      <c r="F64" s="152" t="s">
        <v>69</v>
      </c>
      <c r="G64" s="152"/>
      <c r="H64" s="152"/>
      <c r="I64" s="152"/>
      <c r="J64" s="152"/>
      <c r="K64" s="152"/>
      <c r="L64" s="152"/>
      <c r="M64" s="152"/>
      <c r="N64" s="152"/>
      <c r="O64" s="152"/>
    </row>
    <row r="65" spans="1:13" ht="12.75">
      <c r="A65" s="35"/>
      <c r="B65" s="51"/>
      <c r="C65" s="50"/>
      <c r="D65" s="53"/>
      <c r="E65" s="53"/>
      <c r="F65" s="53"/>
      <c r="G65" s="52"/>
      <c r="H65" s="52"/>
      <c r="I65" s="35"/>
      <c r="J65" s="35"/>
      <c r="K65" s="35"/>
      <c r="L65" s="35"/>
      <c r="M65" s="35"/>
    </row>
    <row r="66" spans="1:13" ht="12.75">
      <c r="A66" s="35"/>
      <c r="B66" s="51"/>
      <c r="C66" s="53"/>
      <c r="D66" s="53"/>
      <c r="E66" s="53"/>
      <c r="F66" s="35"/>
      <c r="G66" s="53"/>
      <c r="H66" s="52"/>
      <c r="I66" s="35"/>
      <c r="J66" s="35"/>
      <c r="K66" s="35"/>
      <c r="L66" s="35"/>
      <c r="M66" s="35"/>
    </row>
    <row r="67" spans="1:13" ht="12.75">
      <c r="A67" s="64" t="s">
        <v>57</v>
      </c>
      <c r="B67" s="64"/>
      <c r="C67" s="64"/>
      <c r="D67" s="64"/>
      <c r="E67" s="53"/>
      <c r="F67" s="53"/>
      <c r="G67" s="52"/>
      <c r="H67" s="52"/>
      <c r="I67" s="35"/>
      <c r="J67" s="35"/>
      <c r="K67" s="35"/>
      <c r="L67" s="35"/>
      <c r="M67" s="35"/>
    </row>
    <row r="68" spans="1:13" ht="12.75">
      <c r="A68" s="65" t="s">
        <v>66</v>
      </c>
      <c r="B68" s="66"/>
      <c r="C68" s="54"/>
      <c r="D68" s="53"/>
      <c r="E68" s="53"/>
      <c r="F68" s="53"/>
      <c r="G68" s="52"/>
      <c r="H68" s="52"/>
      <c r="I68" s="35"/>
      <c r="J68" s="35"/>
      <c r="K68" s="35"/>
      <c r="L68" s="35"/>
      <c r="M68" s="35"/>
    </row>
    <row r="69" spans="1:13" ht="12.75">
      <c r="A69" s="65" t="s">
        <v>58</v>
      </c>
      <c r="B69" s="66"/>
      <c r="C69" s="54"/>
      <c r="D69" s="53"/>
      <c r="E69" s="53"/>
      <c r="F69" s="53"/>
      <c r="G69" s="52"/>
      <c r="H69" s="52"/>
      <c r="I69" s="35"/>
      <c r="J69" s="35"/>
      <c r="K69" s="35"/>
      <c r="L69" s="35"/>
      <c r="M69" s="35"/>
    </row>
    <row r="70" spans="1:13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</sheetData>
  <sheetProtection/>
  <mergeCells count="155">
    <mergeCell ref="F64:O64"/>
    <mergeCell ref="Q38:R38"/>
    <mergeCell ref="B39:D39"/>
    <mergeCell ref="I39:J39"/>
    <mergeCell ref="L39:M39"/>
    <mergeCell ref="N39:P39"/>
    <mergeCell ref="Q39:R39"/>
    <mergeCell ref="B38:D38"/>
    <mergeCell ref="I38:J38"/>
    <mergeCell ref="L38:M38"/>
    <mergeCell ref="N38:P38"/>
    <mergeCell ref="Q36:R36"/>
    <mergeCell ref="B37:D37"/>
    <mergeCell ref="I37:J37"/>
    <mergeCell ref="L37:M37"/>
    <mergeCell ref="N37:P37"/>
    <mergeCell ref="Q37:R37"/>
    <mergeCell ref="B36:D36"/>
    <mergeCell ref="I36:J36"/>
    <mergeCell ref="L36:M36"/>
    <mergeCell ref="N36:P36"/>
    <mergeCell ref="Q34:R34"/>
    <mergeCell ref="B35:D35"/>
    <mergeCell ref="I35:J35"/>
    <mergeCell ref="L35:M35"/>
    <mergeCell ref="N35:P35"/>
    <mergeCell ref="Q35:R35"/>
    <mergeCell ref="B34:D34"/>
    <mergeCell ref="I34:J34"/>
    <mergeCell ref="L34:M34"/>
    <mergeCell ref="N34:P34"/>
    <mergeCell ref="Q30:R30"/>
    <mergeCell ref="B30:D30"/>
    <mergeCell ref="I30:J30"/>
    <mergeCell ref="L30:M30"/>
    <mergeCell ref="N30:P30"/>
    <mergeCell ref="B32:D32"/>
    <mergeCell ref="B29:D29"/>
    <mergeCell ref="I29:J29"/>
    <mergeCell ref="L29:M29"/>
    <mergeCell ref="N29:P29"/>
    <mergeCell ref="Q29:R29"/>
    <mergeCell ref="B28:D28"/>
    <mergeCell ref="I28:J28"/>
    <mergeCell ref="L28:M28"/>
    <mergeCell ref="N28:P28"/>
    <mergeCell ref="B27:D27"/>
    <mergeCell ref="I27:J27"/>
    <mergeCell ref="L27:M27"/>
    <mergeCell ref="N27:P27"/>
    <mergeCell ref="Q27:R27"/>
    <mergeCell ref="Q28:R28"/>
    <mergeCell ref="B24:D24"/>
    <mergeCell ref="I24:J24"/>
    <mergeCell ref="L24:M24"/>
    <mergeCell ref="N24:P24"/>
    <mergeCell ref="Q24:R24"/>
    <mergeCell ref="Q25:R25"/>
    <mergeCell ref="B25:D25"/>
    <mergeCell ref="I25:J25"/>
    <mergeCell ref="L25:M25"/>
    <mergeCell ref="N25:P25"/>
    <mergeCell ref="Q20:R20"/>
    <mergeCell ref="A21:A22"/>
    <mergeCell ref="B21:D22"/>
    <mergeCell ref="E21:E22"/>
    <mergeCell ref="F21:F22"/>
    <mergeCell ref="G21:G22"/>
    <mergeCell ref="I21:J22"/>
    <mergeCell ref="L21:M22"/>
    <mergeCell ref="N21:P22"/>
    <mergeCell ref="Q21:R22"/>
    <mergeCell ref="B20:D20"/>
    <mergeCell ref="I20:J20"/>
    <mergeCell ref="L20:M20"/>
    <mergeCell ref="N20:P20"/>
    <mergeCell ref="Q18:R18"/>
    <mergeCell ref="B19:D19"/>
    <mergeCell ref="I19:J19"/>
    <mergeCell ref="L19:M19"/>
    <mergeCell ref="N19:P19"/>
    <mergeCell ref="Q19:R19"/>
    <mergeCell ref="B18:D18"/>
    <mergeCell ref="I18:J18"/>
    <mergeCell ref="L18:M18"/>
    <mergeCell ref="N18:P18"/>
    <mergeCell ref="Q15:R16"/>
    <mergeCell ref="S15:S16"/>
    <mergeCell ref="B17:D17"/>
    <mergeCell ref="I17:J17"/>
    <mergeCell ref="L17:M17"/>
    <mergeCell ref="N17:P17"/>
    <mergeCell ref="Q17:R17"/>
    <mergeCell ref="S13:S14"/>
    <mergeCell ref="L14:M14"/>
    <mergeCell ref="A15:A16"/>
    <mergeCell ref="B15:D16"/>
    <mergeCell ref="E15:E16"/>
    <mergeCell ref="F15:F16"/>
    <mergeCell ref="G15:G16"/>
    <mergeCell ref="I15:J16"/>
    <mergeCell ref="L15:M16"/>
    <mergeCell ref="N15:P16"/>
    <mergeCell ref="S11:S12"/>
    <mergeCell ref="L12:M13"/>
    <mergeCell ref="A13:A14"/>
    <mergeCell ref="B13:D14"/>
    <mergeCell ref="E13:E14"/>
    <mergeCell ref="F13:F14"/>
    <mergeCell ref="G13:G14"/>
    <mergeCell ref="I13:J14"/>
    <mergeCell ref="N13:P14"/>
    <mergeCell ref="Q13:R14"/>
    <mergeCell ref="Q10:R10"/>
    <mergeCell ref="A11:A12"/>
    <mergeCell ref="B11:D12"/>
    <mergeCell ref="E11:E12"/>
    <mergeCell ref="F11:F12"/>
    <mergeCell ref="G11:G12"/>
    <mergeCell ref="I11:J12"/>
    <mergeCell ref="N11:P12"/>
    <mergeCell ref="Q11:R12"/>
    <mergeCell ref="N10:P10"/>
    <mergeCell ref="D3:O3"/>
    <mergeCell ref="C5:N5"/>
    <mergeCell ref="B7:D7"/>
    <mergeCell ref="K7:L7"/>
    <mergeCell ref="N7:P7"/>
    <mergeCell ref="A41:E41"/>
    <mergeCell ref="A42:E42"/>
    <mergeCell ref="Q7:R7"/>
    <mergeCell ref="B8:D8"/>
    <mergeCell ref="B9:D9"/>
    <mergeCell ref="B31:D31"/>
    <mergeCell ref="E23:E24"/>
    <mergeCell ref="B10:D10"/>
    <mergeCell ref="I10:J10"/>
    <mergeCell ref="L10:M10"/>
    <mergeCell ref="A51:E51"/>
    <mergeCell ref="A52:E52"/>
    <mergeCell ref="A55:E55"/>
    <mergeCell ref="A43:E43"/>
    <mergeCell ref="A44:E44"/>
    <mergeCell ref="A45:E45"/>
    <mergeCell ref="A46:E46"/>
    <mergeCell ref="A1:S2"/>
    <mergeCell ref="A67:D67"/>
    <mergeCell ref="A68:B68"/>
    <mergeCell ref="A69:B69"/>
    <mergeCell ref="A56:E56"/>
    <mergeCell ref="A57:E57"/>
    <mergeCell ref="A58:E58"/>
    <mergeCell ref="A59:E59"/>
    <mergeCell ref="A49:E49"/>
    <mergeCell ref="A50:E50"/>
  </mergeCells>
  <printOptions/>
  <pageMargins left="0.35433070866141736" right="0.35433070866141736" top="0.35433070866141736" bottom="0.35433070866141736" header="0.5118110236220472" footer="0.5118110236220472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2021-03-17T14:17:28Z</cp:lastPrinted>
  <dcterms:created xsi:type="dcterms:W3CDTF">2021-02-28T10:15:18Z</dcterms:created>
  <dcterms:modified xsi:type="dcterms:W3CDTF">2021-03-19T08:38:22Z</dcterms:modified>
  <cp:category/>
  <cp:version/>
  <cp:contentType/>
  <cp:contentStatus/>
</cp:coreProperties>
</file>