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<sst xmlns="http://schemas.openxmlformats.org/spreadsheetml/2006/main" count="89" uniqueCount="61">
  <si>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</si>
  <si>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</si>
  <si>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Социалистическая ул, д.8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</si>
  <si>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</si>
  <si>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</si>
  <si>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</si>
  <si>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</si>
  <si>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</si>
  <si>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</si>
  <si>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</si>
  <si>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</si>
  <si>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</si>
  <si>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</si>
  <si>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</si>
  <si>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</si>
  <si>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</si>
  <si>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</si>
  <si>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</si>
  <si>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</si>
  <si>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</si>
  <si>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</si>
  <si>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</si>
  <si>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</si>
  <si>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</si>
  <si>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</si>
  <si>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</si>
  <si>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</si>
  <si>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</si>
  <si>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</si>
  <si>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</si>
  <si>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</si>
  <si>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</si>
  <si>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Общая площадь</t>
  </si>
  <si>
    <t>кв.м.</t>
  </si>
  <si>
    <t>Нежилая площадь</t>
  </si>
  <si>
    <t>руб.</t>
  </si>
  <si>
    <t>Задолженность населения</t>
  </si>
  <si>
    <t>дог-р с ООО "Участок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</si>
  <si>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</si>
  <si>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</si>
  <si>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</si>
  <si>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</si>
  <si>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</si>
  <si>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</si>
  <si>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</si>
  <si>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</si>
  <si>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 "Калугатеплосеть" г.Калуги</t>
  </si>
  <si>
    <t>ОАО "Ростелеком"</t>
  </si>
  <si>
    <t>ОАО "МТС"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</si>
  <si>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</si>
  <si>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</si>
  <si>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</si>
  <si>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55-37-81</t>
  </si>
  <si>
    <t>Расшифровка вып. работ по текущему ремонту за 2020г.</t>
  </si>
  <si>
    <t>рем.сист.ЦО в тепл.камере</t>
  </si>
  <si>
    <t>дезинфекция подъездов</t>
  </si>
  <si>
    <t>Оплата провайдеров за 2020г.</t>
  </si>
  <si>
    <t>Воеводская Н.А.</t>
  </si>
  <si>
    <t>Начислено населению</t>
  </si>
  <si>
    <t>ИП "Малинина И.В."</t>
  </si>
  <si>
    <t>работы по техническому диагностированию ВДГО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</si>
</sst>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2" fontId="1" fillId="0" borderId="14" xfId="37" applyNumberFormat="1" applyBorder="1" applyAlignment="1">
      <alignment horizontal="left" vertical="top" wrapText="1"/>
      <protection/>
    </xf>
    <xf numFmtId="0" fontId="1" fillId="0" borderId="11" xfId="43" applyBorder="1" applyAlignment="1">
      <alignment horizontal="left" vertical="top" wrapText="1"/>
      <protection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0" fontId="1" fillId="0" borderId="15" xfId="35" applyBorder="1" applyAlignment="1">
      <alignment horizontal="left" vertical="top" wrapText="1"/>
      <protection/>
    </xf>
    <xf numFmtId="2" fontId="1" fillId="0" borderId="15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12" xfId="45" applyBorder="1" applyAlignment="1">
      <alignment horizontal="left" vertical="top" wrapText="1"/>
      <protection/>
    </xf>
    <xf numFmtId="0" fontId="1" fillId="0" borderId="17" xfId="43" applyBorder="1" applyAlignment="1">
      <alignment horizontal="left" vertical="top" wrapText="1"/>
      <protection/>
    </xf>
    <xf numFmtId="0" fontId="2" fillId="0" borderId="14" xfId="46" applyBorder="1" applyAlignment="1" quotePrefix="1">
      <alignment horizontal="center" vertical="center" wrapText="1"/>
      <protection/>
    </xf>
    <xf numFmtId="2" fontId="2" fillId="0" borderId="12" xfId="45" applyNumberFormat="1" applyFont="1" applyBorder="1" applyAlignment="1">
      <alignment horizontal="left" vertical="top" wrapText="1"/>
      <protection/>
    </xf>
    <xf numFmtId="0" fontId="0" fillId="0" borderId="10" xfId="0" applyBorder="1" applyAlignment="1">
      <alignment wrapText="1"/>
    </xf>
    <xf numFmtId="2" fontId="2" fillId="0" borderId="10" xfId="46" applyNumberFormat="1" applyBorder="1" applyAlignment="1" quotePrefix="1">
      <alignment horizontal="right" vertical="center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7" fillId="0" borderId="0" xfId="0" applyFont="1" applyAlignment="1">
      <alignment horizontal="left" wrapText="1"/>
    </xf>
    <xf numFmtId="2" fontId="1" fillId="0" borderId="10" xfId="37" applyNumberFormat="1" applyBorder="1" applyAlignment="1">
      <alignment horizontal="left" vertical="top" wrapText="1"/>
      <protection/>
    </xf>
    <xf numFmtId="0" fontId="6" fillId="0" borderId="10" xfId="34" applyFont="1" applyBorder="1" applyAlignment="1">
      <alignment horizontal="left" vertical="top" wrapText="1"/>
      <protection/>
    </xf>
    <xf numFmtId="2" fontId="5" fillId="0" borderId="10" xfId="69" applyNumberFormat="1" applyFont="1" applyBorder="1" applyAlignment="1">
      <alignment horizontal="right" vertical="center" wrapText="1"/>
      <protection/>
    </xf>
    <xf numFmtId="0" fontId="0" fillId="0" borderId="0" xfId="69" applyAlignment="1">
      <alignment wrapText="1"/>
      <protection/>
    </xf>
    <xf numFmtId="2" fontId="0" fillId="33" borderId="10" xfId="69" applyNumberFormat="1" applyFont="1" applyFill="1" applyBorder="1" applyAlignment="1">
      <alignment horizontal="right" vertical="center" wrapText="1"/>
      <protection/>
    </xf>
    <xf numFmtId="2" fontId="0" fillId="0" borderId="10" xfId="69" applyNumberFormat="1" applyBorder="1" applyAlignment="1">
      <alignment horizontal="right" vertical="center" wrapText="1"/>
      <protection/>
    </xf>
    <xf numFmtId="2" fontId="5" fillId="0" borderId="0" xfId="69" applyNumberFormat="1" applyFont="1" applyBorder="1" applyAlignment="1">
      <alignment horizontal="left"/>
      <protection/>
    </xf>
    <xf numFmtId="0" fontId="0" fillId="0" borderId="0" xfId="69" applyFill="1" applyBorder="1">
      <alignment/>
      <protection/>
    </xf>
    <xf numFmtId="2" fontId="5" fillId="0" borderId="0" xfId="69" applyNumberFormat="1" applyFont="1" applyBorder="1" applyAlignment="1">
      <alignment/>
      <protection/>
    </xf>
    <xf numFmtId="0" fontId="0" fillId="0" borderId="0" xfId="69" applyBorder="1">
      <alignment/>
      <protection/>
    </xf>
    <xf numFmtId="0" fontId="0" fillId="0" borderId="0" xfId="69">
      <alignment/>
      <protection/>
    </xf>
    <xf numFmtId="0" fontId="5" fillId="0" borderId="0" xfId="69" applyFont="1" applyBorder="1">
      <alignment/>
      <protection/>
    </xf>
    <xf numFmtId="2" fontId="0" fillId="0" borderId="0" xfId="69" applyNumberFormat="1" applyBorder="1">
      <alignment/>
      <protection/>
    </xf>
    <xf numFmtId="2" fontId="9" fillId="0" borderId="10" xfId="0" applyNumberFormat="1" applyFont="1" applyFill="1" applyBorder="1" applyAlignment="1" applyProtection="1">
      <alignment horizontal="right"/>
      <protection/>
    </xf>
    <xf numFmtId="2" fontId="0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wrapText="1"/>
    </xf>
    <xf numFmtId="0" fontId="0" fillId="0" borderId="11" xfId="0" applyBorder="1" applyAlignment="1">
      <alignment wrapText="1"/>
    </xf>
    <xf numFmtId="2" fontId="1" fillId="0" borderId="10" xfId="46" applyNumberFormat="1" applyFont="1" applyBorder="1" applyAlignment="1" quotePrefix="1">
      <alignment horizontal="right" vertical="center" wrapText="1"/>
      <protection/>
    </xf>
    <xf numFmtId="0" fontId="8" fillId="0" borderId="0" xfId="69" applyFont="1" applyBorder="1" applyAlignment="1">
      <alignment horizontal="left"/>
      <protection/>
    </xf>
    <xf numFmtId="0" fontId="8" fillId="0" borderId="0" xfId="69" applyFont="1" applyAlignment="1">
      <alignment/>
      <protection/>
    </xf>
    <xf numFmtId="0" fontId="0" fillId="0" borderId="0" xfId="69" applyAlignment="1">
      <alignment/>
      <protection/>
    </xf>
    <xf numFmtId="2" fontId="9" fillId="0" borderId="11" xfId="0" applyNumberFormat="1" applyFont="1" applyFill="1" applyBorder="1" applyAlignment="1" applyProtection="1">
      <alignment horizontal="left" wrapText="1"/>
      <protection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5" fillId="0" borderId="10" xfId="69" applyFont="1" applyBorder="1" applyAlignment="1">
      <alignment wrapText="1"/>
      <protection/>
    </xf>
    <xf numFmtId="0" fontId="0" fillId="0" borderId="10" xfId="69" applyBorder="1" applyAlignment="1">
      <alignment wrapText="1"/>
      <protection/>
    </xf>
    <xf numFmtId="0" fontId="0" fillId="0" borderId="10" xfId="69" applyFont="1" applyBorder="1" applyAlignment="1">
      <alignment wrapText="1"/>
      <protection/>
    </xf>
    <xf numFmtId="0" fontId="5" fillId="0" borderId="11" xfId="69" applyFont="1" applyBorder="1" applyAlignment="1">
      <alignment horizontal="left" vertical="center" wrapText="1"/>
      <protection/>
    </xf>
    <xf numFmtId="0" fontId="5" fillId="0" borderId="12" xfId="69" applyFont="1" applyBorder="1" applyAlignment="1">
      <alignment horizontal="left" vertical="center" wrapText="1"/>
      <protection/>
    </xf>
    <xf numFmtId="0" fontId="5" fillId="0" borderId="13" xfId="69" applyFont="1" applyBorder="1" applyAlignment="1">
      <alignment horizontal="left" vertical="center" wrapText="1"/>
      <protection/>
    </xf>
    <xf numFmtId="0" fontId="0" fillId="33" borderId="11" xfId="69" applyFill="1" applyBorder="1" applyAlignment="1">
      <alignment horizontal="left" vertical="justify" wrapText="1"/>
      <protection/>
    </xf>
    <xf numFmtId="0" fontId="0" fillId="33" borderId="12" xfId="69" applyFill="1" applyBorder="1" applyAlignment="1">
      <alignment horizontal="left" vertical="justify" wrapText="1"/>
      <protection/>
    </xf>
    <xf numFmtId="0" fontId="0" fillId="33" borderId="13" xfId="69" applyFill="1" applyBorder="1" applyAlignment="1">
      <alignment horizontal="left" vertical="justify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69" applyFont="1" applyBorder="1" applyAlignment="1">
      <alignment wrapText="1"/>
      <protection/>
    </xf>
    <xf numFmtId="0" fontId="5" fillId="0" borderId="13" xfId="69" applyFont="1" applyBorder="1" applyAlignment="1">
      <alignment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69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0" fontId="0" fillId="0" borderId="10" xfId="0" applyBorder="1" applyAlignment="1">
      <alignment wrapText="1"/>
    </xf>
    <xf numFmtId="0" fontId="1" fillId="0" borderId="11" xfId="34" applyBorder="1" applyAlignment="1">
      <alignment horizontal="righ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2" fontId="1" fillId="0" borderId="17" xfId="39" applyNumberFormat="1" applyBorder="1" applyAlignment="1">
      <alignment horizontal="right" vertical="top" wrapText="1"/>
      <protection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2" fillId="0" borderId="17" xfId="46" applyBorder="1" applyAlignment="1" quotePrefix="1">
      <alignment horizontal="center" vertical="center" wrapText="1"/>
      <protection/>
    </xf>
    <xf numFmtId="0" fontId="3" fillId="0" borderId="0" xfId="48" applyAlignment="1" quotePrefix="1">
      <alignment horizontal="center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0" xfId="44" applyBorder="1" applyAlignment="1">
      <alignment horizontal="left" vertical="top" wrapText="1"/>
      <protection/>
    </xf>
    <xf numFmtId="0" fontId="2" fillId="0" borderId="17" xfId="42" applyBorder="1" applyAlignment="1" quotePrefix="1">
      <alignment horizontal="left" vertical="top" wrapText="1"/>
      <protection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6" xfId="0" applyBorder="1" applyAlignment="1">
      <alignment wrapText="1"/>
    </xf>
    <xf numFmtId="2" fontId="1" fillId="0" borderId="14" xfId="34" applyNumberFormat="1" applyBorder="1" applyAlignment="1">
      <alignment horizontal="righ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7" xfId="34" applyNumberFormat="1" applyBorder="1" applyAlignment="1">
      <alignment horizontal="right" vertical="top" wrapText="1"/>
      <protection/>
    </xf>
    <xf numFmtId="0" fontId="6" fillId="0" borderId="14" xfId="34" applyFont="1" applyBorder="1" applyAlignment="1">
      <alignment horizontal="left" vertical="top" wrapText="1"/>
      <protection/>
    </xf>
    <xf numFmtId="0" fontId="7" fillId="0" borderId="16" xfId="0" applyFont="1" applyBorder="1" applyAlignment="1">
      <alignment horizontal="left" wrapText="1"/>
    </xf>
    <xf numFmtId="0" fontId="1" fillId="0" borderId="14" xfId="35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2" fontId="1" fillId="0" borderId="14" xfId="37" applyNumberFormat="1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right" vertical="top" wrapText="1"/>
      <protection/>
    </xf>
    <xf numFmtId="2" fontId="1" fillId="0" borderId="10" xfId="39" applyNumberFormat="1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right" vertical="top" wrapText="1"/>
      <protection/>
    </xf>
    <xf numFmtId="2" fontId="1" fillId="0" borderId="17" xfId="40" applyNumberFormat="1" applyBorder="1" applyAlignment="1">
      <alignment horizontal="right" vertical="top" wrapText="1"/>
      <protection/>
    </xf>
    <xf numFmtId="0" fontId="6" fillId="0" borderId="14" xfId="38" applyFont="1" applyBorder="1" applyAlignment="1">
      <alignment horizontal="left" vertical="top" wrapText="1"/>
      <protection/>
    </xf>
    <xf numFmtId="0" fontId="6" fillId="0" borderId="16" xfId="38" applyFont="1" applyBorder="1" applyAlignment="1">
      <alignment horizontal="left" vertical="top" wrapText="1"/>
      <protection/>
    </xf>
    <xf numFmtId="2" fontId="1" fillId="0" borderId="10" xfId="41" applyNumberFormat="1" applyBorder="1" applyAlignment="1">
      <alignment horizontal="right" vertical="top" wrapText="1"/>
      <protection/>
    </xf>
    <xf numFmtId="0" fontId="1" fillId="0" borderId="14" xfId="43" applyBorder="1" applyAlignment="1">
      <alignment horizontal="left" vertical="top" wrapText="1"/>
      <protection/>
    </xf>
    <xf numFmtId="0" fontId="1" fillId="0" borderId="17" xfId="33" applyBorder="1" applyAlignment="1" quotePrefix="1">
      <alignment horizontal="left" vertical="top" wrapText="1"/>
      <protection/>
    </xf>
    <xf numFmtId="0" fontId="0" fillId="0" borderId="16" xfId="0" applyBorder="1" applyAlignment="1">
      <alignment vertical="top" wrapText="1"/>
    </xf>
    <xf numFmtId="2" fontId="1" fillId="0" borderId="23" xfId="34" applyNumberFormat="1" applyBorder="1" applyAlignment="1">
      <alignment horizontal="right" vertical="top" wrapText="1"/>
      <protection/>
    </xf>
    <xf numFmtId="0" fontId="0" fillId="0" borderId="24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7" fillId="0" borderId="16" xfId="0" applyFont="1" applyBorder="1" applyAlignment="1">
      <alignment horizontal="left" vertical="top" wrapText="1"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2" fontId="1" fillId="0" borderId="11" xfId="39" applyNumberFormat="1" applyBorder="1" applyAlignment="1">
      <alignment horizontal="right" vertical="top" wrapText="1"/>
      <protection/>
    </xf>
    <xf numFmtId="0" fontId="1" fillId="0" borderId="11" xfId="36" applyBorder="1" applyAlignment="1" quotePrefix="1">
      <alignment horizontal="left" vertical="top" wrapText="1"/>
      <protection/>
    </xf>
    <xf numFmtId="0" fontId="2" fillId="0" borderId="11" xfId="42" applyBorder="1" applyAlignment="1" quotePrefix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11" xfId="34" applyFont="1" applyBorder="1" applyAlignment="1">
      <alignment horizontal="right" vertical="top" wrapText="1"/>
      <protection/>
    </xf>
    <xf numFmtId="0" fontId="2" fillId="0" borderId="13" xfId="34" applyFont="1" applyBorder="1" applyAlignment="1">
      <alignment horizontal="righ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0" fillId="0" borderId="13" xfId="0" applyBorder="1" applyAlignment="1">
      <alignment horizontal="right" vertical="top"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0"/>
  <sheetViews>
    <sheetView tabSelected="1" view="pageBreakPreview" zoomScaleSheetLayoutView="100" zoomScalePageLayoutView="0" workbookViewId="0" topLeftCell="A14">
      <selection activeCell="O28" sqref="O28:Q28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5.25390625" style="1" customWidth="1"/>
    <col min="5" max="5" width="7.25390625" style="1" customWidth="1"/>
    <col min="6" max="6" width="10.00390625" style="1" customWidth="1"/>
    <col min="7" max="7" width="0.12890625" style="1" customWidth="1"/>
    <col min="8" max="8" width="12.375" style="1" customWidth="1"/>
    <col min="9" max="9" width="0.12890625" style="1" customWidth="1"/>
    <col min="10" max="10" width="12.375" style="1" customWidth="1"/>
    <col min="11" max="11" width="0.2421875" style="1" hidden="1" customWidth="1"/>
    <col min="12" max="12" width="0.12890625" style="1" hidden="1" customWidth="1"/>
    <col min="13" max="13" width="10.00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6.875" style="1" customWidth="1"/>
    <col min="18" max="18" width="2.625" style="1" customWidth="1"/>
    <col min="19" max="19" width="6.375" style="1" customWidth="1"/>
    <col min="20" max="20" width="22.75390625" style="1" customWidth="1"/>
    <col min="21" max="16384" width="9.125" style="1" customWidth="1"/>
  </cols>
  <sheetData>
    <row r="1" spans="1:20" ht="17.25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</row>
    <row r="2" spans="1:20" ht="0" customHeight="1" hidden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4:16" ht="11.25" customHeight="1">
      <c r="D3" s="82" t="s">
        <v>1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ht="0.75" customHeight="1"/>
    <row r="5" spans="3:15" ht="18" customHeight="1">
      <c r="C5" s="84" t="s">
        <v>2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ht="2.25" customHeight="1"/>
    <row r="7" spans="1:20" ht="25.5">
      <c r="A7" s="2" t="s">
        <v>3</v>
      </c>
      <c r="B7" s="64" t="s">
        <v>4</v>
      </c>
      <c r="C7" s="76"/>
      <c r="D7" s="77"/>
      <c r="E7" s="6" t="s">
        <v>5</v>
      </c>
      <c r="F7" s="2" t="s">
        <v>6</v>
      </c>
      <c r="H7" s="2" t="s">
        <v>58</v>
      </c>
      <c r="J7" s="22" t="s">
        <v>7</v>
      </c>
      <c r="L7" s="86" t="s">
        <v>8</v>
      </c>
      <c r="M7" s="79"/>
      <c r="O7" s="64" t="s">
        <v>9</v>
      </c>
      <c r="P7" s="76"/>
      <c r="Q7" s="77"/>
      <c r="R7" s="64" t="s">
        <v>10</v>
      </c>
      <c r="S7" s="65"/>
      <c r="T7" s="2" t="s">
        <v>11</v>
      </c>
    </row>
    <row r="8" spans="1:20" ht="17.25" customHeight="1">
      <c r="A8" s="2"/>
      <c r="B8" s="66" t="s">
        <v>32</v>
      </c>
      <c r="C8" s="67"/>
      <c r="D8" s="68"/>
      <c r="E8" s="23" t="s">
        <v>33</v>
      </c>
      <c r="F8" s="2"/>
      <c r="H8" s="25">
        <f>H9+H10</f>
        <v>1224.8</v>
      </c>
      <c r="J8" s="2"/>
      <c r="K8" s="24"/>
      <c r="L8" s="2"/>
      <c r="M8" s="24"/>
      <c r="N8" s="24"/>
      <c r="O8" s="3"/>
      <c r="P8" s="4"/>
      <c r="Q8" s="5"/>
      <c r="R8" s="3"/>
      <c r="S8" s="7"/>
      <c r="T8" s="2"/>
    </row>
    <row r="9" spans="1:20" ht="17.25" customHeight="1">
      <c r="A9" s="2"/>
      <c r="B9" s="69" t="s">
        <v>12</v>
      </c>
      <c r="C9" s="70"/>
      <c r="D9" s="71"/>
      <c r="E9" s="12" t="s">
        <v>33</v>
      </c>
      <c r="F9" s="2"/>
      <c r="H9" s="45">
        <v>1224.8</v>
      </c>
      <c r="J9" s="2"/>
      <c r="K9" s="24"/>
      <c r="L9" s="2"/>
      <c r="M9" s="24"/>
      <c r="N9" s="24"/>
      <c r="O9" s="3"/>
      <c r="P9" s="4"/>
      <c r="Q9" s="5"/>
      <c r="R9" s="3"/>
      <c r="S9" s="7"/>
      <c r="T9" s="2"/>
    </row>
    <row r="10" spans="1:20" ht="17.25" customHeight="1">
      <c r="A10" s="14"/>
      <c r="B10" s="72" t="s">
        <v>34</v>
      </c>
      <c r="C10" s="70"/>
      <c r="D10" s="71"/>
      <c r="E10" s="12" t="s">
        <v>33</v>
      </c>
      <c r="F10" s="8"/>
      <c r="H10" s="13">
        <v>0</v>
      </c>
      <c r="J10" s="73"/>
      <c r="K10" s="74"/>
      <c r="L10" s="24"/>
      <c r="M10" s="73"/>
      <c r="N10" s="74"/>
      <c r="O10" s="75"/>
      <c r="P10" s="76"/>
      <c r="Q10" s="77"/>
      <c r="R10" s="75"/>
      <c r="S10" s="88"/>
      <c r="T10" s="8"/>
    </row>
    <row r="11" spans="1:20" ht="0" customHeight="1" hidden="1">
      <c r="A11" s="89">
        <v>1</v>
      </c>
      <c r="B11" s="90" t="s">
        <v>13</v>
      </c>
      <c r="C11" s="91"/>
      <c r="D11" s="79"/>
      <c r="E11" s="102" t="s">
        <v>35</v>
      </c>
      <c r="F11" s="94">
        <v>9.53</v>
      </c>
      <c r="H11" s="95">
        <v>140068.2</v>
      </c>
      <c r="J11" s="95">
        <v>140038.92</v>
      </c>
      <c r="K11" s="74"/>
      <c r="L11" s="24"/>
      <c r="M11" s="24"/>
      <c r="N11" s="24"/>
      <c r="O11" s="96">
        <v>-29.28</v>
      </c>
      <c r="P11" s="91"/>
      <c r="Q11" s="79"/>
      <c r="R11" s="96">
        <v>29.28</v>
      </c>
      <c r="S11" s="79"/>
      <c r="T11" s="97" t="s">
        <v>37</v>
      </c>
    </row>
    <row r="12" spans="1:20" ht="26.25" customHeight="1">
      <c r="A12" s="74"/>
      <c r="B12" s="80"/>
      <c r="C12" s="92"/>
      <c r="D12" s="81"/>
      <c r="E12" s="93"/>
      <c r="F12" s="93"/>
      <c r="H12" s="74"/>
      <c r="J12" s="74"/>
      <c r="K12" s="74"/>
      <c r="L12" s="24"/>
      <c r="M12" s="95">
        <v>140068.2</v>
      </c>
      <c r="N12" s="74"/>
      <c r="O12" s="80"/>
      <c r="P12" s="92"/>
      <c r="Q12" s="81"/>
      <c r="R12" s="80"/>
      <c r="S12" s="81"/>
      <c r="T12" s="98"/>
    </row>
    <row r="13" spans="1:20" ht="0" customHeight="1" hidden="1">
      <c r="A13" s="99">
        <v>1.1</v>
      </c>
      <c r="B13" s="101" t="s">
        <v>14</v>
      </c>
      <c r="C13" s="91"/>
      <c r="D13" s="79"/>
      <c r="E13" s="102" t="s">
        <v>35</v>
      </c>
      <c r="F13" s="103">
        <v>1.05</v>
      </c>
      <c r="H13" s="104">
        <v>15432.48</v>
      </c>
      <c r="J13" s="105">
        <v>15429.26</v>
      </c>
      <c r="K13" s="74"/>
      <c r="L13" s="24"/>
      <c r="M13" s="74"/>
      <c r="N13" s="74"/>
      <c r="O13" s="106">
        <v>-3.22</v>
      </c>
      <c r="P13" s="91"/>
      <c r="Q13" s="79"/>
      <c r="R13" s="78">
        <v>3.22</v>
      </c>
      <c r="S13" s="79"/>
      <c r="T13" s="107" t="s">
        <v>38</v>
      </c>
    </row>
    <row r="14" spans="1:20" ht="27.75" customHeight="1">
      <c r="A14" s="100"/>
      <c r="B14" s="80"/>
      <c r="C14" s="92"/>
      <c r="D14" s="81"/>
      <c r="E14" s="93"/>
      <c r="F14" s="93"/>
      <c r="H14" s="74"/>
      <c r="J14" s="74"/>
      <c r="K14" s="74"/>
      <c r="L14" s="24"/>
      <c r="M14" s="109">
        <v>15432.48</v>
      </c>
      <c r="N14" s="74"/>
      <c r="O14" s="80"/>
      <c r="P14" s="92"/>
      <c r="Q14" s="81"/>
      <c r="R14" s="80"/>
      <c r="S14" s="81"/>
      <c r="T14" s="108"/>
    </row>
    <row r="15" spans="1:20" ht="9.75" customHeight="1" hidden="1">
      <c r="A15" s="110">
        <v>1.2</v>
      </c>
      <c r="B15" s="111" t="s">
        <v>15</v>
      </c>
      <c r="C15" s="91"/>
      <c r="D15" s="79"/>
      <c r="E15" s="102" t="s">
        <v>35</v>
      </c>
      <c r="F15" s="94">
        <v>1.33</v>
      </c>
      <c r="H15" s="94">
        <v>19547.76</v>
      </c>
      <c r="J15" s="113">
        <v>19543.67</v>
      </c>
      <c r="K15" s="114"/>
      <c r="M15" s="113">
        <v>19547.76</v>
      </c>
      <c r="N15" s="114"/>
      <c r="O15" s="96">
        <v>-4.09</v>
      </c>
      <c r="P15" s="117"/>
      <c r="Q15" s="118"/>
      <c r="R15" s="96">
        <v>4.09</v>
      </c>
      <c r="S15" s="118"/>
      <c r="T15" s="97" t="s">
        <v>38</v>
      </c>
    </row>
    <row r="16" spans="1:20" ht="15" customHeight="1">
      <c r="A16" s="93"/>
      <c r="B16" s="80"/>
      <c r="C16" s="92"/>
      <c r="D16" s="81"/>
      <c r="E16" s="93"/>
      <c r="F16" s="93"/>
      <c r="H16" s="112"/>
      <c r="J16" s="115"/>
      <c r="K16" s="116"/>
      <c r="M16" s="115"/>
      <c r="N16" s="116"/>
      <c r="O16" s="115"/>
      <c r="P16" s="119"/>
      <c r="Q16" s="116"/>
      <c r="R16" s="115"/>
      <c r="S16" s="116"/>
      <c r="T16" s="123"/>
    </row>
    <row r="17" spans="1:20" ht="15" customHeight="1">
      <c r="A17" s="11">
        <v>1.3</v>
      </c>
      <c r="B17" s="69" t="s">
        <v>16</v>
      </c>
      <c r="C17" s="122"/>
      <c r="D17" s="121"/>
      <c r="E17" s="10" t="s">
        <v>35</v>
      </c>
      <c r="F17" s="13">
        <v>2.93</v>
      </c>
      <c r="H17" s="13">
        <v>43064.04</v>
      </c>
      <c r="J17" s="120">
        <v>43055.04</v>
      </c>
      <c r="K17" s="121"/>
      <c r="M17" s="120">
        <v>43064.04</v>
      </c>
      <c r="N17" s="121"/>
      <c r="O17" s="120">
        <v>-9</v>
      </c>
      <c r="P17" s="122"/>
      <c r="Q17" s="121"/>
      <c r="R17" s="120">
        <v>9</v>
      </c>
      <c r="S17" s="121"/>
      <c r="T17" s="26" t="s">
        <v>38</v>
      </c>
    </row>
    <row r="18" spans="1:20" ht="15" customHeight="1">
      <c r="A18" s="11">
        <v>1.4</v>
      </c>
      <c r="B18" s="69" t="s">
        <v>17</v>
      </c>
      <c r="C18" s="122"/>
      <c r="D18" s="121"/>
      <c r="E18" s="10" t="s">
        <v>35</v>
      </c>
      <c r="F18" s="13">
        <v>2.26</v>
      </c>
      <c r="H18" s="13">
        <v>33216.6</v>
      </c>
      <c r="J18" s="120">
        <v>33209.66</v>
      </c>
      <c r="K18" s="121"/>
      <c r="M18" s="120">
        <v>33216.6</v>
      </c>
      <c r="N18" s="121"/>
      <c r="O18" s="120">
        <v>-6.94</v>
      </c>
      <c r="P18" s="122"/>
      <c r="Q18" s="121"/>
      <c r="R18" s="120">
        <v>6.94</v>
      </c>
      <c r="S18" s="121"/>
      <c r="T18" s="26" t="s">
        <v>39</v>
      </c>
    </row>
    <row r="19" spans="5:20" ht="0" customHeight="1" hidden="1">
      <c r="E19" s="10" t="s">
        <v>35</v>
      </c>
      <c r="T19" s="27"/>
    </row>
    <row r="20" spans="1:20" ht="15" customHeight="1">
      <c r="A20" s="14">
        <v>1.5</v>
      </c>
      <c r="B20" s="69" t="s">
        <v>18</v>
      </c>
      <c r="C20" s="122"/>
      <c r="D20" s="121"/>
      <c r="E20" s="10" t="s">
        <v>35</v>
      </c>
      <c r="F20" s="13">
        <v>1.23</v>
      </c>
      <c r="H20" s="13">
        <v>18078</v>
      </c>
      <c r="J20" s="120">
        <v>18074.23</v>
      </c>
      <c r="K20" s="121"/>
      <c r="M20" s="120">
        <v>18078</v>
      </c>
      <c r="N20" s="121"/>
      <c r="O20" s="120">
        <v>-3.77</v>
      </c>
      <c r="P20" s="122"/>
      <c r="Q20" s="121"/>
      <c r="R20" s="120">
        <v>3.77</v>
      </c>
      <c r="S20" s="121"/>
      <c r="T20" s="26" t="s">
        <v>40</v>
      </c>
    </row>
    <row r="21" spans="1:20" ht="14.25" customHeight="1">
      <c r="A21" s="15">
        <v>1.6</v>
      </c>
      <c r="B21" s="127" t="s">
        <v>19</v>
      </c>
      <c r="C21" s="122"/>
      <c r="D21" s="121"/>
      <c r="E21" s="10" t="s">
        <v>35</v>
      </c>
      <c r="F21" s="16">
        <v>0.37</v>
      </c>
      <c r="H21" s="17">
        <v>5438.16</v>
      </c>
      <c r="J21" s="124">
        <v>5437.03</v>
      </c>
      <c r="K21" s="121"/>
      <c r="M21" s="124">
        <v>5438.16</v>
      </c>
      <c r="N21" s="121"/>
      <c r="O21" s="125">
        <v>-1.13</v>
      </c>
      <c r="P21" s="122"/>
      <c r="Q21" s="121"/>
      <c r="R21" s="126">
        <v>1.13</v>
      </c>
      <c r="S21" s="121"/>
      <c r="T21" s="26" t="s">
        <v>41</v>
      </c>
    </row>
    <row r="22" spans="1:20" ht="0.75" customHeight="1">
      <c r="A22" s="110">
        <v>1.7</v>
      </c>
      <c r="B22" s="111" t="s">
        <v>20</v>
      </c>
      <c r="C22" s="117"/>
      <c r="D22" s="118"/>
      <c r="E22" s="10" t="s">
        <v>35</v>
      </c>
      <c r="F22" s="94">
        <v>0.15</v>
      </c>
      <c r="H22" s="94">
        <v>2204.64</v>
      </c>
      <c r="J22" s="96">
        <v>2204.2</v>
      </c>
      <c r="K22" s="118"/>
      <c r="M22" s="96">
        <v>2204.64</v>
      </c>
      <c r="N22" s="118"/>
      <c r="O22" s="96">
        <v>-0.44</v>
      </c>
      <c r="P22" s="117"/>
      <c r="Q22" s="118"/>
      <c r="R22" s="96">
        <v>0.44</v>
      </c>
      <c r="S22" s="118"/>
      <c r="T22" s="97" t="s">
        <v>42</v>
      </c>
    </row>
    <row r="23" spans="1:20" ht="33.75" customHeight="1">
      <c r="A23" s="112"/>
      <c r="B23" s="115"/>
      <c r="C23" s="119"/>
      <c r="D23" s="116"/>
      <c r="E23" s="10" t="s">
        <v>35</v>
      </c>
      <c r="F23" s="112"/>
      <c r="H23" s="112"/>
      <c r="J23" s="115"/>
      <c r="K23" s="116"/>
      <c r="M23" s="115"/>
      <c r="N23" s="116"/>
      <c r="O23" s="115"/>
      <c r="P23" s="119"/>
      <c r="Q23" s="116"/>
      <c r="R23" s="115"/>
      <c r="S23" s="116"/>
      <c r="T23" s="123"/>
    </row>
    <row r="24" spans="5:20" ht="0" customHeight="1" hidden="1">
      <c r="E24" s="10" t="s">
        <v>35</v>
      </c>
      <c r="T24" s="27"/>
    </row>
    <row r="25" spans="1:20" ht="15" customHeight="1">
      <c r="A25" s="11">
        <v>1.8</v>
      </c>
      <c r="B25" s="69" t="s">
        <v>21</v>
      </c>
      <c r="C25" s="122"/>
      <c r="D25" s="121"/>
      <c r="E25" s="10" t="s">
        <v>35</v>
      </c>
      <c r="F25" s="13">
        <v>0.15</v>
      </c>
      <c r="H25" s="13">
        <v>2204.64</v>
      </c>
      <c r="J25" s="120">
        <v>2204.2</v>
      </c>
      <c r="K25" s="121"/>
      <c r="M25" s="120">
        <v>2204.64</v>
      </c>
      <c r="N25" s="121"/>
      <c r="O25" s="120">
        <v>-0.44</v>
      </c>
      <c r="P25" s="122"/>
      <c r="Q25" s="121"/>
      <c r="R25" s="120">
        <v>0.44</v>
      </c>
      <c r="S25" s="121"/>
      <c r="T25" s="26" t="s">
        <v>43</v>
      </c>
    </row>
    <row r="26" spans="1:20" ht="12.75">
      <c r="A26" s="11">
        <v>1.9</v>
      </c>
      <c r="B26" s="69" t="s">
        <v>22</v>
      </c>
      <c r="C26" s="122"/>
      <c r="D26" s="121"/>
      <c r="E26" s="10" t="s">
        <v>35</v>
      </c>
      <c r="F26" s="13">
        <v>0.06</v>
      </c>
      <c r="H26" s="13">
        <v>881.88</v>
      </c>
      <c r="J26" s="120">
        <v>881.68</v>
      </c>
      <c r="K26" s="121"/>
      <c r="M26" s="120">
        <v>881.88</v>
      </c>
      <c r="N26" s="121"/>
      <c r="O26" s="120">
        <v>-0.2</v>
      </c>
      <c r="P26" s="122"/>
      <c r="Q26" s="121"/>
      <c r="R26" s="120">
        <v>0.2</v>
      </c>
      <c r="S26" s="121"/>
      <c r="T26" s="26" t="s">
        <v>59</v>
      </c>
    </row>
    <row r="27" ht="0" customHeight="1" hidden="1">
      <c r="E27" s="10" t="s">
        <v>35</v>
      </c>
    </row>
    <row r="28" spans="1:20" ht="15" customHeight="1">
      <c r="A28" s="18">
        <v>2</v>
      </c>
      <c r="B28" s="128" t="s">
        <v>23</v>
      </c>
      <c r="C28" s="122"/>
      <c r="D28" s="121"/>
      <c r="E28" s="10" t="s">
        <v>35</v>
      </c>
      <c r="F28" s="13">
        <v>1.8</v>
      </c>
      <c r="H28" s="8"/>
      <c r="J28" s="129">
        <f>J29+J30-J32</f>
        <v>91723.02</v>
      </c>
      <c r="K28" s="130"/>
      <c r="L28" s="43"/>
      <c r="M28" s="129">
        <f>M31</f>
        <v>12470</v>
      </c>
      <c r="N28" s="130"/>
      <c r="O28" s="129">
        <f>J28-M28</f>
        <v>79253.02</v>
      </c>
      <c r="P28" s="131"/>
      <c r="Q28" s="130"/>
      <c r="R28" s="132"/>
      <c r="S28" s="133"/>
      <c r="T28" s="8"/>
    </row>
    <row r="29" spans="1:20" ht="15" customHeight="1">
      <c r="A29" s="11"/>
      <c r="B29" s="69" t="s">
        <v>24</v>
      </c>
      <c r="C29" s="122"/>
      <c r="D29" s="121"/>
      <c r="E29" s="10" t="s">
        <v>35</v>
      </c>
      <c r="F29" s="19"/>
      <c r="H29" s="13">
        <v>26455.68</v>
      </c>
      <c r="J29" s="120">
        <v>26530.49</v>
      </c>
      <c r="K29" s="121"/>
      <c r="M29" s="75"/>
      <c r="N29" s="121"/>
      <c r="O29" s="75"/>
      <c r="P29" s="122"/>
      <c r="Q29" s="121"/>
      <c r="R29" s="75"/>
      <c r="S29" s="88"/>
      <c r="T29" s="8"/>
    </row>
    <row r="30" spans="1:20" ht="15" customHeight="1">
      <c r="A30" s="11"/>
      <c r="B30" s="69" t="s">
        <v>25</v>
      </c>
      <c r="C30" s="122"/>
      <c r="D30" s="121"/>
      <c r="E30" s="10" t="s">
        <v>35</v>
      </c>
      <c r="F30" s="8"/>
      <c r="H30" s="8"/>
      <c r="J30" s="120">
        <v>65221.81</v>
      </c>
      <c r="K30" s="121"/>
      <c r="M30" s="75"/>
      <c r="N30" s="121"/>
      <c r="O30" s="75"/>
      <c r="P30" s="122"/>
      <c r="Q30" s="121"/>
      <c r="R30" s="75"/>
      <c r="S30" s="88"/>
      <c r="T30" s="8"/>
    </row>
    <row r="31" spans="1:20" ht="15" customHeight="1">
      <c r="A31" s="11"/>
      <c r="B31" s="69" t="s">
        <v>26</v>
      </c>
      <c r="C31" s="122"/>
      <c r="D31" s="121"/>
      <c r="E31" s="10" t="s">
        <v>35</v>
      </c>
      <c r="F31" s="8"/>
      <c r="H31" s="8"/>
      <c r="J31" s="75"/>
      <c r="K31" s="121"/>
      <c r="M31" s="120">
        <f>F42</f>
        <v>12470</v>
      </c>
      <c r="N31" s="121"/>
      <c r="O31" s="75"/>
      <c r="P31" s="122"/>
      <c r="Q31" s="121"/>
      <c r="R31" s="75"/>
      <c r="S31" s="88"/>
      <c r="T31" s="8"/>
    </row>
    <row r="32" spans="1:20" ht="14.25" customHeight="1">
      <c r="A32" s="11"/>
      <c r="B32" s="134" t="s">
        <v>36</v>
      </c>
      <c r="C32" s="122"/>
      <c r="D32" s="121"/>
      <c r="E32" s="20" t="s">
        <v>35</v>
      </c>
      <c r="F32" s="8"/>
      <c r="H32" s="8"/>
      <c r="J32" s="75">
        <v>29.28</v>
      </c>
      <c r="K32" s="121"/>
      <c r="M32" s="75"/>
      <c r="N32" s="121"/>
      <c r="O32" s="75"/>
      <c r="P32" s="122"/>
      <c r="Q32" s="121"/>
      <c r="R32" s="75"/>
      <c r="S32" s="88"/>
      <c r="T32" s="8"/>
    </row>
    <row r="33" spans="1:20" ht="12.75">
      <c r="A33" s="24"/>
      <c r="E33" s="24"/>
      <c r="H33" s="24"/>
      <c r="M33" s="24"/>
      <c r="R33" s="44"/>
      <c r="S33" s="5"/>
      <c r="T33" s="24"/>
    </row>
    <row r="34" spans="1:20" ht="15" customHeight="1">
      <c r="A34" s="18">
        <v>3</v>
      </c>
      <c r="B34" s="128" t="s">
        <v>27</v>
      </c>
      <c r="C34" s="122"/>
      <c r="D34" s="121"/>
      <c r="E34" s="10" t="s">
        <v>35</v>
      </c>
      <c r="F34" s="8"/>
      <c r="H34" s="13">
        <v>533222.81</v>
      </c>
      <c r="J34" s="120">
        <v>582585.72</v>
      </c>
      <c r="K34" s="121"/>
      <c r="M34" s="120">
        <v>533222.81</v>
      </c>
      <c r="N34" s="121"/>
      <c r="O34" s="120">
        <f>O35+O36+O37</f>
        <v>-644.8399999999999</v>
      </c>
      <c r="P34" s="122"/>
      <c r="Q34" s="121"/>
      <c r="R34" s="120">
        <v>644.84</v>
      </c>
      <c r="S34" s="121"/>
      <c r="T34" s="8"/>
    </row>
    <row r="35" spans="1:20" ht="15" customHeight="1">
      <c r="A35" s="21"/>
      <c r="B35" s="69" t="s">
        <v>28</v>
      </c>
      <c r="C35" s="122"/>
      <c r="D35" s="121"/>
      <c r="E35" s="10" t="s">
        <v>35</v>
      </c>
      <c r="F35" s="8"/>
      <c r="H35" s="9">
        <v>25133.4</v>
      </c>
      <c r="J35" s="120">
        <v>25064.07</v>
      </c>
      <c r="K35" s="121"/>
      <c r="M35" s="120">
        <v>25133.4</v>
      </c>
      <c r="N35" s="121"/>
      <c r="O35" s="120">
        <v>-69.33</v>
      </c>
      <c r="P35" s="122"/>
      <c r="Q35" s="121"/>
      <c r="R35" s="120">
        <v>69.33</v>
      </c>
      <c r="S35" s="121"/>
      <c r="T35" s="29" t="s">
        <v>44</v>
      </c>
    </row>
    <row r="36" spans="1:20" ht="15" customHeight="1">
      <c r="A36" s="14"/>
      <c r="B36" s="69" t="s">
        <v>29</v>
      </c>
      <c r="C36" s="122"/>
      <c r="D36" s="121"/>
      <c r="E36" s="10" t="s">
        <v>35</v>
      </c>
      <c r="F36" s="19"/>
      <c r="H36" s="13">
        <v>123820</v>
      </c>
      <c r="J36" s="120">
        <v>123479.29</v>
      </c>
      <c r="K36" s="121"/>
      <c r="M36" s="120">
        <v>123820</v>
      </c>
      <c r="N36" s="121"/>
      <c r="O36" s="120">
        <v>-340.71</v>
      </c>
      <c r="P36" s="122"/>
      <c r="Q36" s="121"/>
      <c r="R36" s="120">
        <v>340.71</v>
      </c>
      <c r="S36" s="121"/>
      <c r="T36" s="26" t="s">
        <v>45</v>
      </c>
    </row>
    <row r="37" spans="1:20" ht="15" customHeight="1">
      <c r="A37" s="14"/>
      <c r="B37" s="69" t="s">
        <v>30</v>
      </c>
      <c r="C37" s="122"/>
      <c r="D37" s="121"/>
      <c r="E37" s="10" t="s">
        <v>35</v>
      </c>
      <c r="F37" s="8"/>
      <c r="H37" s="13">
        <v>83818.08</v>
      </c>
      <c r="J37" s="120">
        <v>83583.28</v>
      </c>
      <c r="K37" s="121"/>
      <c r="M37" s="120">
        <v>83818.08</v>
      </c>
      <c r="N37" s="121"/>
      <c r="O37" s="120">
        <v>-234.8</v>
      </c>
      <c r="P37" s="122"/>
      <c r="Q37" s="121"/>
      <c r="R37" s="120">
        <v>234.8</v>
      </c>
      <c r="S37" s="121"/>
      <c r="T37" s="26" t="s">
        <v>45</v>
      </c>
    </row>
    <row r="38" spans="1:20" ht="27" customHeight="1">
      <c r="A38" s="14"/>
      <c r="B38" s="69" t="s">
        <v>31</v>
      </c>
      <c r="C38" s="122"/>
      <c r="D38" s="121"/>
      <c r="E38" s="28" t="s">
        <v>35</v>
      </c>
      <c r="F38" s="8"/>
      <c r="H38" s="13">
        <v>300451.33</v>
      </c>
      <c r="J38" s="120">
        <v>350459.08</v>
      </c>
      <c r="K38" s="121"/>
      <c r="M38" s="120">
        <v>300451.33</v>
      </c>
      <c r="N38" s="121"/>
      <c r="O38" s="120"/>
      <c r="P38" s="122"/>
      <c r="Q38" s="121"/>
      <c r="R38" s="75"/>
      <c r="S38" s="135"/>
      <c r="T38" s="26" t="s">
        <v>46</v>
      </c>
    </row>
    <row r="39" ht="15" customHeight="1"/>
    <row r="42" spans="1:256" ht="31.5" customHeight="1">
      <c r="A42" s="58" t="s">
        <v>53</v>
      </c>
      <c r="B42" s="59"/>
      <c r="C42" s="59"/>
      <c r="D42" s="59"/>
      <c r="E42" s="60"/>
      <c r="F42" s="30">
        <f>SUM(F43:F47)</f>
        <v>12470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  <c r="IU42" s="31"/>
      <c r="IV42" s="31"/>
    </row>
    <row r="43" spans="1:256" ht="12.75">
      <c r="A43" s="61" t="s">
        <v>54</v>
      </c>
      <c r="B43" s="62"/>
      <c r="C43" s="62"/>
      <c r="D43" s="62"/>
      <c r="E43" s="63"/>
      <c r="F43" s="42">
        <v>8310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  <c r="IV43" s="31"/>
    </row>
    <row r="44" spans="1:256" ht="12.75">
      <c r="A44" s="49" t="s">
        <v>60</v>
      </c>
      <c r="B44" s="50"/>
      <c r="C44" s="50"/>
      <c r="D44" s="50"/>
      <c r="E44" s="51"/>
      <c r="F44" s="41">
        <v>3200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  <c r="IV44" s="31"/>
    </row>
    <row r="45" spans="1:256" ht="12.75">
      <c r="A45" s="52" t="s">
        <v>55</v>
      </c>
      <c r="B45" s="53"/>
      <c r="C45" s="53"/>
      <c r="D45" s="53"/>
      <c r="E45" s="54"/>
      <c r="F45" s="32">
        <v>960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  <c r="IU45" s="31"/>
      <c r="IV45" s="31"/>
    </row>
    <row r="46" spans="1:256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  <c r="IM46" s="31"/>
      <c r="IN46" s="31"/>
      <c r="IO46" s="31"/>
      <c r="IP46" s="31"/>
      <c r="IQ46" s="31"/>
      <c r="IR46" s="31"/>
      <c r="IS46" s="31"/>
      <c r="IT46" s="31"/>
      <c r="IU46" s="31"/>
      <c r="IV46" s="31"/>
    </row>
    <row r="47" spans="1:256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1"/>
      <c r="IQ47" s="31"/>
      <c r="IR47" s="31"/>
      <c r="IS47" s="31"/>
      <c r="IT47" s="31"/>
      <c r="IU47" s="31"/>
      <c r="IV47" s="31"/>
    </row>
    <row r="48" spans="1:256" ht="12.75">
      <c r="A48" s="55" t="s">
        <v>56</v>
      </c>
      <c r="B48" s="55"/>
      <c r="C48" s="55"/>
      <c r="D48" s="55"/>
      <c r="E48" s="55"/>
      <c r="F48" s="30">
        <f>F50+F49</f>
        <v>4050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  <c r="IL48" s="31"/>
      <c r="IM48" s="31"/>
      <c r="IN48" s="31"/>
      <c r="IO48" s="31"/>
      <c r="IP48" s="31"/>
      <c r="IQ48" s="31"/>
      <c r="IR48" s="31"/>
      <c r="IS48" s="31"/>
      <c r="IT48" s="31"/>
      <c r="IU48" s="31"/>
      <c r="IV48" s="31"/>
    </row>
    <row r="49" spans="1:256" ht="12.75">
      <c r="A49" s="56" t="s">
        <v>47</v>
      </c>
      <c r="B49" s="57"/>
      <c r="C49" s="57"/>
      <c r="D49" s="57"/>
      <c r="E49" s="57"/>
      <c r="F49" s="33">
        <v>1350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  <c r="IQ49" s="31"/>
      <c r="IR49" s="31"/>
      <c r="IS49" s="31"/>
      <c r="IT49" s="31"/>
      <c r="IU49" s="31"/>
      <c r="IV49" s="31"/>
    </row>
    <row r="50" spans="1:256" ht="12.75">
      <c r="A50" s="57" t="s">
        <v>48</v>
      </c>
      <c r="B50" s="57"/>
      <c r="C50" s="57"/>
      <c r="D50" s="57"/>
      <c r="E50" s="57"/>
      <c r="F50" s="33">
        <v>2700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  <c r="IO50" s="31"/>
      <c r="IP50" s="31"/>
      <c r="IQ50" s="31"/>
      <c r="IR50" s="31"/>
      <c r="IS50" s="31"/>
      <c r="IT50" s="31"/>
      <c r="IU50" s="31"/>
      <c r="IV50" s="31"/>
    </row>
    <row r="51" spans="1:256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  <c r="IO51" s="31"/>
      <c r="IP51" s="31"/>
      <c r="IQ51" s="31"/>
      <c r="IR51" s="31"/>
      <c r="IS51" s="31"/>
      <c r="IT51" s="31"/>
      <c r="IU51" s="31"/>
      <c r="IV51" s="31"/>
    </row>
    <row r="52" spans="1:256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31"/>
      <c r="IS52" s="31"/>
      <c r="IT52" s="31"/>
      <c r="IU52" s="31"/>
      <c r="IV52" s="31"/>
    </row>
    <row r="53" spans="1:256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31"/>
      <c r="IS53" s="31"/>
      <c r="IT53" s="31"/>
      <c r="IU53" s="31"/>
      <c r="IV53" s="31"/>
    </row>
    <row r="54" spans="1:256" ht="12.75">
      <c r="A54" s="31"/>
      <c r="B54" s="34"/>
      <c r="C54" s="35"/>
      <c r="D54" s="36"/>
      <c r="E54" s="31"/>
      <c r="F54" s="31"/>
      <c r="G54" s="37"/>
      <c r="H54" s="38"/>
      <c r="I54" s="38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  <c r="IM54" s="31"/>
      <c r="IN54" s="31"/>
      <c r="IO54" s="31"/>
      <c r="IP54" s="31"/>
      <c r="IQ54" s="31"/>
      <c r="IR54" s="31"/>
      <c r="IS54" s="31"/>
      <c r="IT54" s="31"/>
      <c r="IU54" s="31"/>
      <c r="IV54" s="31"/>
    </row>
    <row r="55" spans="1:256" ht="12.75">
      <c r="A55" s="34" t="s">
        <v>49</v>
      </c>
      <c r="B55" s="39"/>
      <c r="C55" s="36"/>
      <c r="D55" s="37"/>
      <c r="E55" s="37"/>
      <c r="F55" s="31"/>
      <c r="G55" s="39" t="s">
        <v>50</v>
      </c>
      <c r="H55" s="38"/>
      <c r="I55" s="38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  <c r="HW55" s="31"/>
      <c r="HX55" s="31"/>
      <c r="HY55" s="31"/>
      <c r="HZ55" s="31"/>
      <c r="IA55" s="31"/>
      <c r="IB55" s="31"/>
      <c r="IC55" s="31"/>
      <c r="ID55" s="31"/>
      <c r="IE55" s="31"/>
      <c r="IF55" s="31"/>
      <c r="IG55" s="31"/>
      <c r="IH55" s="31"/>
      <c r="II55" s="31"/>
      <c r="IJ55" s="31"/>
      <c r="IK55" s="31"/>
      <c r="IL55" s="31"/>
      <c r="IM55" s="31"/>
      <c r="IN55" s="31"/>
      <c r="IO55" s="31"/>
      <c r="IP55" s="31"/>
      <c r="IQ55" s="31"/>
      <c r="IR55" s="31"/>
      <c r="IS55" s="31"/>
      <c r="IT55" s="31"/>
      <c r="IU55" s="31"/>
      <c r="IV55" s="31"/>
    </row>
    <row r="56" spans="1:256" ht="12.75">
      <c r="A56" s="31"/>
      <c r="B56" s="37"/>
      <c r="C56" s="37"/>
      <c r="D56" s="37"/>
      <c r="E56" s="37"/>
      <c r="F56" s="37"/>
      <c r="G56" s="37"/>
      <c r="H56" s="38"/>
      <c r="I56" s="38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31"/>
      <c r="IE56" s="31"/>
      <c r="IF56" s="31"/>
      <c r="IG56" s="31"/>
      <c r="IH56" s="31"/>
      <c r="II56" s="31"/>
      <c r="IJ56" s="31"/>
      <c r="IK56" s="31"/>
      <c r="IL56" s="31"/>
      <c r="IM56" s="31"/>
      <c r="IN56" s="31"/>
      <c r="IO56" s="31"/>
      <c r="IP56" s="31"/>
      <c r="IQ56" s="31"/>
      <c r="IR56" s="31"/>
      <c r="IS56" s="31"/>
      <c r="IT56" s="31"/>
      <c r="IU56" s="31"/>
      <c r="IV56" s="31"/>
    </row>
    <row r="57" spans="1:256" ht="12.75">
      <c r="A57" s="31"/>
      <c r="B57" s="39"/>
      <c r="C57" s="37"/>
      <c r="D57" s="37"/>
      <c r="E57" s="37"/>
      <c r="F57" s="31"/>
      <c r="G57" s="40"/>
      <c r="H57" s="37"/>
      <c r="I57" s="38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  <c r="IJ57" s="31"/>
      <c r="IK57" s="31"/>
      <c r="IL57" s="31"/>
      <c r="IM57" s="31"/>
      <c r="IN57" s="31"/>
      <c r="IO57" s="31"/>
      <c r="IP57" s="31"/>
      <c r="IQ57" s="31"/>
      <c r="IR57" s="31"/>
      <c r="IS57" s="31"/>
      <c r="IT57" s="31"/>
      <c r="IU57" s="31"/>
      <c r="IV57" s="31"/>
    </row>
    <row r="58" spans="1:256" ht="12.75">
      <c r="A58" s="46" t="s">
        <v>51</v>
      </c>
      <c r="B58" s="46"/>
      <c r="C58" s="46"/>
      <c r="D58" s="46"/>
      <c r="E58" s="37"/>
      <c r="F58" s="37"/>
      <c r="G58" s="37"/>
      <c r="H58" s="38"/>
      <c r="I58" s="38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  <c r="IO58" s="31"/>
      <c r="IP58" s="31"/>
      <c r="IQ58" s="31"/>
      <c r="IR58" s="31"/>
      <c r="IS58" s="31"/>
      <c r="IT58" s="31"/>
      <c r="IU58" s="31"/>
      <c r="IV58" s="31"/>
    </row>
    <row r="59" spans="1:256" ht="12.75">
      <c r="A59" s="47" t="s">
        <v>57</v>
      </c>
      <c r="B59" s="48"/>
      <c r="C59" s="40"/>
      <c r="D59" s="37"/>
      <c r="E59" s="37"/>
      <c r="F59" s="37"/>
      <c r="G59" s="37"/>
      <c r="H59" s="38"/>
      <c r="I59" s="38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  <c r="HV59" s="31"/>
      <c r="HW59" s="31"/>
      <c r="HX59" s="31"/>
      <c r="HY59" s="31"/>
      <c r="HZ59" s="31"/>
      <c r="IA59" s="31"/>
      <c r="IB59" s="31"/>
      <c r="IC59" s="31"/>
      <c r="ID59" s="31"/>
      <c r="IE59" s="31"/>
      <c r="IF59" s="31"/>
      <c r="IG59" s="31"/>
      <c r="IH59" s="31"/>
      <c r="II59" s="31"/>
      <c r="IJ59" s="31"/>
      <c r="IK59" s="31"/>
      <c r="IL59" s="31"/>
      <c r="IM59" s="31"/>
      <c r="IN59" s="31"/>
      <c r="IO59" s="31"/>
      <c r="IP59" s="31"/>
      <c r="IQ59" s="31"/>
      <c r="IR59" s="31"/>
      <c r="IS59" s="31"/>
      <c r="IT59" s="31"/>
      <c r="IU59" s="31"/>
      <c r="IV59" s="31"/>
    </row>
    <row r="60" spans="1:256" ht="12.75">
      <c r="A60" s="47" t="s">
        <v>52</v>
      </c>
      <c r="B60" s="48"/>
      <c r="C60" s="40"/>
      <c r="D60" s="37"/>
      <c r="E60" s="37"/>
      <c r="F60" s="37"/>
      <c r="G60" s="37"/>
      <c r="H60" s="38"/>
      <c r="I60" s="38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  <c r="IG60" s="31"/>
      <c r="IH60" s="31"/>
      <c r="II60" s="31"/>
      <c r="IJ60" s="31"/>
      <c r="IK60" s="31"/>
      <c r="IL60" s="31"/>
      <c r="IM60" s="31"/>
      <c r="IN60" s="31"/>
      <c r="IO60" s="31"/>
      <c r="IP60" s="31"/>
      <c r="IQ60" s="31"/>
      <c r="IR60" s="31"/>
      <c r="IS60" s="31"/>
      <c r="IT60" s="31"/>
      <c r="IU60" s="31"/>
      <c r="IV60" s="31"/>
    </row>
  </sheetData>
  <sheetProtection/>
  <mergeCells count="143">
    <mergeCell ref="B38:D38"/>
    <mergeCell ref="J38:K38"/>
    <mergeCell ref="M38:N38"/>
    <mergeCell ref="O38:Q38"/>
    <mergeCell ref="R38:S38"/>
    <mergeCell ref="B37:D37"/>
    <mergeCell ref="J37:K37"/>
    <mergeCell ref="M37:N37"/>
    <mergeCell ref="O37:Q37"/>
    <mergeCell ref="R36:S36"/>
    <mergeCell ref="B36:D36"/>
    <mergeCell ref="J36:K36"/>
    <mergeCell ref="M36:N36"/>
    <mergeCell ref="O36:Q36"/>
    <mergeCell ref="R37:S37"/>
    <mergeCell ref="R34:S34"/>
    <mergeCell ref="B35:D35"/>
    <mergeCell ref="J35:K35"/>
    <mergeCell ref="M35:N35"/>
    <mergeCell ref="O35:Q35"/>
    <mergeCell ref="R35:S35"/>
    <mergeCell ref="B34:D34"/>
    <mergeCell ref="J34:K34"/>
    <mergeCell ref="M34:N34"/>
    <mergeCell ref="O34:Q34"/>
    <mergeCell ref="R31:S31"/>
    <mergeCell ref="B31:D31"/>
    <mergeCell ref="J31:K31"/>
    <mergeCell ref="M31:N31"/>
    <mergeCell ref="O31:Q31"/>
    <mergeCell ref="B32:D32"/>
    <mergeCell ref="J32:K32"/>
    <mergeCell ref="M32:N32"/>
    <mergeCell ref="O32:Q32"/>
    <mergeCell ref="R32:S32"/>
    <mergeCell ref="R29:S29"/>
    <mergeCell ref="B30:D30"/>
    <mergeCell ref="J30:K30"/>
    <mergeCell ref="M30:N30"/>
    <mergeCell ref="O30:Q30"/>
    <mergeCell ref="R30:S30"/>
    <mergeCell ref="B29:D29"/>
    <mergeCell ref="J29:K29"/>
    <mergeCell ref="M29:N29"/>
    <mergeCell ref="O29:Q29"/>
    <mergeCell ref="R26:S26"/>
    <mergeCell ref="B26:D26"/>
    <mergeCell ref="J26:K26"/>
    <mergeCell ref="M26:N26"/>
    <mergeCell ref="O26:Q26"/>
    <mergeCell ref="B28:D28"/>
    <mergeCell ref="J28:K28"/>
    <mergeCell ref="M28:N28"/>
    <mergeCell ref="O28:Q28"/>
    <mergeCell ref="R28:S28"/>
    <mergeCell ref="O22:Q23"/>
    <mergeCell ref="R22:S23"/>
    <mergeCell ref="B21:D21"/>
    <mergeCell ref="T22:T23"/>
    <mergeCell ref="B25:D25"/>
    <mergeCell ref="J25:K25"/>
    <mergeCell ref="M25:N25"/>
    <mergeCell ref="O25:Q25"/>
    <mergeCell ref="R25:S25"/>
    <mergeCell ref="A22:A23"/>
    <mergeCell ref="B22:D23"/>
    <mergeCell ref="F22:F23"/>
    <mergeCell ref="H22:H23"/>
    <mergeCell ref="J22:K23"/>
    <mergeCell ref="M22:N23"/>
    <mergeCell ref="J20:K20"/>
    <mergeCell ref="M20:N20"/>
    <mergeCell ref="O20:Q20"/>
    <mergeCell ref="R20:S20"/>
    <mergeCell ref="B18:D18"/>
    <mergeCell ref="R21:S21"/>
    <mergeCell ref="B17:D17"/>
    <mergeCell ref="J17:K17"/>
    <mergeCell ref="M17:N17"/>
    <mergeCell ref="O17:Q17"/>
    <mergeCell ref="R17:S17"/>
    <mergeCell ref="J21:K21"/>
    <mergeCell ref="M21:N21"/>
    <mergeCell ref="O21:Q21"/>
    <mergeCell ref="R18:S18"/>
    <mergeCell ref="B20:D20"/>
    <mergeCell ref="O15:Q16"/>
    <mergeCell ref="J18:K18"/>
    <mergeCell ref="M18:N18"/>
    <mergeCell ref="O18:Q18"/>
    <mergeCell ref="R15:S16"/>
    <mergeCell ref="T15:T16"/>
    <mergeCell ref="M14:N14"/>
    <mergeCell ref="A15:A16"/>
    <mergeCell ref="B15:D16"/>
    <mergeCell ref="E15:E16"/>
    <mergeCell ref="F15:F16"/>
    <mergeCell ref="H15:H16"/>
    <mergeCell ref="J15:K16"/>
    <mergeCell ref="M15:N16"/>
    <mergeCell ref="T11:T12"/>
    <mergeCell ref="M12:N13"/>
    <mergeCell ref="A13:A14"/>
    <mergeCell ref="B13:D14"/>
    <mergeCell ref="E13:E14"/>
    <mergeCell ref="F13:F14"/>
    <mergeCell ref="H13:H14"/>
    <mergeCell ref="J13:K14"/>
    <mergeCell ref="O13:Q14"/>
    <mergeCell ref="T13:T14"/>
    <mergeCell ref="R10:S10"/>
    <mergeCell ref="A11:A12"/>
    <mergeCell ref="B11:D12"/>
    <mergeCell ref="E11:E12"/>
    <mergeCell ref="F11:F12"/>
    <mergeCell ref="H11:H12"/>
    <mergeCell ref="J11:K12"/>
    <mergeCell ref="O11:Q12"/>
    <mergeCell ref="R11:S12"/>
    <mergeCell ref="D3:P3"/>
    <mergeCell ref="C5:O5"/>
    <mergeCell ref="B7:D7"/>
    <mergeCell ref="L7:M7"/>
    <mergeCell ref="O7:Q7"/>
    <mergeCell ref="A1:T2"/>
    <mergeCell ref="A42:E42"/>
    <mergeCell ref="A43:E43"/>
    <mergeCell ref="R7:S7"/>
    <mergeCell ref="B8:D8"/>
    <mergeCell ref="B9:D9"/>
    <mergeCell ref="B10:D10"/>
    <mergeCell ref="J10:K10"/>
    <mergeCell ref="M10:N10"/>
    <mergeCell ref="O10:Q10"/>
    <mergeCell ref="R13:S14"/>
    <mergeCell ref="A58:D58"/>
    <mergeCell ref="A59:B59"/>
    <mergeCell ref="A60:B60"/>
    <mergeCell ref="A44:E44"/>
    <mergeCell ref="A45:E45"/>
    <mergeCell ref="A48:E48"/>
    <mergeCell ref="A49:E49"/>
    <mergeCell ref="A50:E50"/>
  </mergeCells>
  <printOptions/>
  <pageMargins left="0.3611111111111111" right="0.3611111111111111" top="0.3611111111111111" bottom="0.3611111111111111" header="0.5" footer="0.5"/>
  <pageSetup orientation="landscape" paperSize="9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korshunova</cp:lastModifiedBy>
  <cp:lastPrinted>2021-03-17T12:22:18Z</cp:lastPrinted>
  <dcterms:created xsi:type="dcterms:W3CDTF">2021-02-28T15:21:25Z</dcterms:created>
  <dcterms:modified xsi:type="dcterms:W3CDTF">2021-03-19T11:42:15Z</dcterms:modified>
  <cp:category/>
  <cp:version/>
  <cp:contentType/>
  <cp:contentStatus/>
</cp:coreProperties>
</file>